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35" yWindow="180" windowWidth="4260" windowHeight="2535" tabRatio="907"/>
  </bookViews>
  <sheets>
    <sheet name="Einzelwertung" sheetId="1" r:id="rId1"/>
  </sheets>
  <definedNames>
    <definedName name="_xlnm.Print_Area" localSheetId="0">Einzelwertung!$A$1:$N$91</definedName>
  </definedNames>
  <calcPr calcId="125725"/>
</workbook>
</file>

<file path=xl/calcChain.xml><?xml version="1.0" encoding="utf-8"?>
<calcChain xmlns="http://schemas.openxmlformats.org/spreadsheetml/2006/main">
  <c r="M71" i="1"/>
  <c r="M53"/>
  <c r="M35"/>
  <c r="M74"/>
  <c r="M38"/>
  <c r="M89"/>
  <c r="M30"/>
  <c r="M5"/>
  <c r="M23"/>
  <c r="M54"/>
  <c r="M31"/>
  <c r="M7"/>
  <c r="M64"/>
  <c r="M49"/>
  <c r="M80"/>
  <c r="M56"/>
  <c r="M55"/>
  <c r="M69"/>
  <c r="M47"/>
  <c r="M88"/>
  <c r="M61"/>
  <c r="M60"/>
  <c r="M52"/>
  <c r="M40"/>
  <c r="M12"/>
  <c r="M17"/>
  <c r="M14"/>
  <c r="M19"/>
  <c r="M83"/>
  <c r="M73"/>
  <c r="M8"/>
  <c r="M77"/>
  <c r="M39"/>
  <c r="M21"/>
  <c r="M48"/>
  <c r="M84"/>
  <c r="M79"/>
  <c r="M41"/>
  <c r="M67"/>
  <c r="M72"/>
  <c r="M81"/>
  <c r="M4"/>
  <c r="M15"/>
  <c r="M25"/>
  <c r="M75"/>
  <c r="M10"/>
  <c r="M3"/>
  <c r="M16"/>
  <c r="M20"/>
  <c r="M24"/>
  <c r="M26"/>
  <c r="M29"/>
  <c r="M32"/>
  <c r="M51"/>
  <c r="M59"/>
  <c r="M86"/>
  <c r="M6"/>
  <c r="M11"/>
  <c r="M65"/>
  <c r="M63"/>
  <c r="M27"/>
  <c r="M43"/>
  <c r="M50"/>
  <c r="M58"/>
  <c r="M45"/>
  <c r="M70"/>
  <c r="M57"/>
  <c r="M2"/>
  <c r="M44"/>
  <c r="M33"/>
  <c r="M68"/>
  <c r="M78"/>
  <c r="M34"/>
  <c r="M36"/>
  <c r="M37"/>
  <c r="M62"/>
  <c r="M76"/>
  <c r="M28"/>
</calcChain>
</file>

<file path=xl/sharedStrings.xml><?xml version="1.0" encoding="utf-8"?>
<sst xmlns="http://schemas.openxmlformats.org/spreadsheetml/2006/main" count="333" uniqueCount="109">
  <si>
    <t>Krebs, Maria</t>
  </si>
  <si>
    <t>LG</t>
  </si>
  <si>
    <t>Becker, Lara</t>
  </si>
  <si>
    <t>Goldbach, Luis</t>
  </si>
  <si>
    <t>Pudor, Janka</t>
  </si>
  <si>
    <t>Pudor, Marie</t>
  </si>
  <si>
    <t>Niebling, Lina</t>
  </si>
  <si>
    <t>Erb, Marcel</t>
  </si>
  <si>
    <t>Ruppel, Jonas</t>
  </si>
  <si>
    <t>Hack, Penelope</t>
  </si>
  <si>
    <t>Görlich, Marie</t>
  </si>
  <si>
    <t>Manns, Simeon</t>
  </si>
  <si>
    <t>Stupp, Julian</t>
  </si>
  <si>
    <t>Leinweber, Leon</t>
  </si>
  <si>
    <t>Müller, Lara</t>
  </si>
  <si>
    <t>Gutermuth, Niklas</t>
  </si>
  <si>
    <t>Gutermuth, Kilian</t>
  </si>
  <si>
    <t>Müller, Hanna</t>
  </si>
  <si>
    <t>Balda, Felix</t>
  </si>
  <si>
    <t>Weikard, Max</t>
  </si>
  <si>
    <t>Dahms, Simon</t>
  </si>
  <si>
    <t>Weß, Nadine</t>
  </si>
  <si>
    <t>Krupinski, Simon</t>
  </si>
  <si>
    <t>Franke, Roman</t>
  </si>
  <si>
    <t>LP</t>
  </si>
  <si>
    <t>Kallweit, Moritz</t>
  </si>
  <si>
    <t>Morshäuser, Tizian</t>
  </si>
  <si>
    <t>Hagedorn, Jan</t>
  </si>
  <si>
    <t>Recktenwald, Leon</t>
  </si>
  <si>
    <t>Schneider, Marius</t>
  </si>
  <si>
    <t>Kohlhepp, Silas</t>
  </si>
  <si>
    <t>Weiß, Anne</t>
  </si>
  <si>
    <t>Bajenski, Pawel</t>
  </si>
  <si>
    <t>Hauswurz</t>
  </si>
  <si>
    <t>Oswald, Jack</t>
  </si>
  <si>
    <t>Becker, Linus</t>
  </si>
  <si>
    <t>Hickl, Jana</t>
  </si>
  <si>
    <t>Jökel, Nico</t>
  </si>
  <si>
    <t>Hofmann, Nina</t>
  </si>
  <si>
    <t>Kraft, Vanessa</t>
  </si>
  <si>
    <t>Mehler Paul</t>
  </si>
  <si>
    <t>Becker Ben</t>
  </si>
  <si>
    <t>Ackermann Sophia-Marie</t>
  </si>
  <si>
    <t>Mittelkalbach</t>
  </si>
  <si>
    <t>Maiersbach</t>
  </si>
  <si>
    <t>Magdlos</t>
  </si>
  <si>
    <t>Rengersfeld</t>
  </si>
  <si>
    <t>Neuhof</t>
  </si>
  <si>
    <t>Buchenrod</t>
  </si>
  <si>
    <t>Petersberg</t>
  </si>
  <si>
    <t xml:space="preserve">Follenius, Jens </t>
  </si>
  <si>
    <t>Steinbach</t>
  </si>
  <si>
    <t xml:space="preserve">Gerland, Valeska </t>
  </si>
  <si>
    <t>Hofbieber</t>
  </si>
  <si>
    <t xml:space="preserve">Schmidt, Tobias </t>
  </si>
  <si>
    <t>Habel</t>
  </si>
  <si>
    <t xml:space="preserve">Röder,Tobias </t>
  </si>
  <si>
    <t xml:space="preserve">Reuter, Sophia </t>
  </si>
  <si>
    <t xml:space="preserve">Heintz, Sebastian </t>
  </si>
  <si>
    <t>Nüsterrasen</t>
  </si>
  <si>
    <t xml:space="preserve">Kister, Pauline </t>
  </si>
  <si>
    <t>Fulda</t>
  </si>
  <si>
    <t xml:space="preserve">Stock, Patrick </t>
  </si>
  <si>
    <t xml:space="preserve">Geras, Nikolai </t>
  </si>
  <si>
    <t>Margretenhaun</t>
  </si>
  <si>
    <t xml:space="preserve">Heil, Niklas </t>
  </si>
  <si>
    <t xml:space="preserve">Beck, Nicolas </t>
  </si>
  <si>
    <t xml:space="preserve">Trabert, Niclas </t>
  </si>
  <si>
    <t xml:space="preserve">Fuhrich, Niclas </t>
  </si>
  <si>
    <t xml:space="preserve">Bartz, Melanie </t>
  </si>
  <si>
    <t xml:space="preserve">Baumann, Matleena </t>
  </si>
  <si>
    <t xml:space="preserve">Stock, Marvin </t>
  </si>
  <si>
    <t xml:space="preserve">Fischer, Magdalena </t>
  </si>
  <si>
    <t xml:space="preserve">Klüber, Luke Leon </t>
  </si>
  <si>
    <t xml:space="preserve">Reichelt, Julien </t>
  </si>
  <si>
    <t>Trätzhof</t>
  </si>
  <si>
    <t xml:space="preserve">Barth, Julian </t>
  </si>
  <si>
    <t xml:space="preserve">Aumann, Jonas </t>
  </si>
  <si>
    <t xml:space="preserve">Ajnaou, Jonas </t>
  </si>
  <si>
    <t xml:space="preserve">Stasch, Hannah </t>
  </si>
  <si>
    <t xml:space="preserve">Haase, Finn </t>
  </si>
  <si>
    <t xml:space="preserve">Dänner, Enrico </t>
  </si>
  <si>
    <t>Bauch, Bjarne</t>
  </si>
  <si>
    <t>Hau, Andres</t>
  </si>
  <si>
    <t>Schütz, André</t>
  </si>
  <si>
    <t>Bartz, Alexander</t>
  </si>
  <si>
    <t>Name</t>
  </si>
  <si>
    <t>Verein</t>
  </si>
  <si>
    <t>Jahrgang</t>
  </si>
  <si>
    <t>Durchschnitt</t>
  </si>
  <si>
    <t>Disziplin</t>
  </si>
  <si>
    <t xml:space="preserve">Brehler, Sebastian </t>
  </si>
  <si>
    <t>Delgado,Lou</t>
  </si>
  <si>
    <t>Gerland, Cynthia</t>
  </si>
  <si>
    <t>Krah, Luisa</t>
  </si>
  <si>
    <t>Scheibelhut, Lea</t>
  </si>
  <si>
    <t>Maul, Jannik</t>
  </si>
  <si>
    <t>Steinbrink, Hagen</t>
  </si>
  <si>
    <t>Kress, Carl-Philip</t>
  </si>
  <si>
    <t>w</t>
  </si>
  <si>
    <t>m</t>
  </si>
  <si>
    <t>Junioren 1</t>
  </si>
  <si>
    <t>Junioren 2</t>
  </si>
  <si>
    <t>Jugend</t>
  </si>
  <si>
    <t>Schüler 2</t>
  </si>
  <si>
    <t>Schüler 1</t>
  </si>
  <si>
    <t>*</t>
  </si>
  <si>
    <t xml:space="preserve">* = keine 3 Wettkämpfe </t>
  </si>
  <si>
    <t>Stephan, Veit</t>
  </si>
</sst>
</file>

<file path=xl/styles.xml><?xml version="1.0" encoding="utf-8"?>
<styleSheet xmlns="http://schemas.openxmlformats.org/spreadsheetml/2006/main">
  <fonts count="6">
    <font>
      <sz val="10"/>
      <name val="Arial"/>
    </font>
    <font>
      <sz val="10"/>
      <name val="Arial"/>
      <family val="2"/>
    </font>
    <font>
      <sz val="10"/>
      <color rgb="FFFF0000"/>
      <name val="Arial"/>
      <family val="2"/>
    </font>
    <font>
      <b/>
      <sz val="11"/>
      <name val="Arial"/>
      <family val="2"/>
    </font>
    <font>
      <sz val="10"/>
      <color rgb="FFFFC000"/>
      <name val="Arial"/>
      <family val="2"/>
    </font>
    <font>
      <u/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Border="1"/>
    <xf numFmtId="0" fontId="1" fillId="0" borderId="0" xfId="0" applyFont="1" applyBorder="1"/>
    <xf numFmtId="0" fontId="1" fillId="0" borderId="0" xfId="0" applyFont="1" applyFill="1" applyBorder="1"/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ill="1" applyBorder="1"/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/>
    <xf numFmtId="0" fontId="2" fillId="0" borderId="0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1" fontId="5" fillId="0" borderId="0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textRotation="90"/>
    </xf>
    <xf numFmtId="0" fontId="0" fillId="0" borderId="1" xfId="0" applyFill="1" applyBorder="1" applyAlignment="1">
      <alignment horizontal="center" vertical="center" textRotation="90"/>
    </xf>
    <xf numFmtId="0" fontId="1" fillId="0" borderId="1" xfId="0" applyFont="1" applyFill="1" applyBorder="1" applyAlignment="1">
      <alignment horizontal="center" vertical="center" textRotation="88"/>
    </xf>
    <xf numFmtId="0" fontId="0" fillId="0" borderId="1" xfId="0" applyFill="1" applyBorder="1" applyAlignment="1">
      <alignment horizontal="center" vertical="center" textRotation="88"/>
    </xf>
  </cellXfs>
  <cellStyles count="1"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5"/>
  <sheetViews>
    <sheetView tabSelected="1" zoomScaleNormal="100" workbookViewId="0">
      <selection activeCell="B25" sqref="B25"/>
    </sheetView>
  </sheetViews>
  <sheetFormatPr baseColWidth="10" defaultRowHeight="12.75"/>
  <cols>
    <col min="1" max="1" width="11.42578125" style="6"/>
    <col min="2" max="2" width="22.140625" style="1" bestFit="1" customWidth="1"/>
    <col min="3" max="3" width="14.85546875" style="1" customWidth="1"/>
    <col min="4" max="4" width="3.85546875" style="6" customWidth="1"/>
    <col min="5" max="5" width="11" style="6" customWidth="1"/>
    <col min="6" max="6" width="9.7109375" style="6" bestFit="1" customWidth="1"/>
    <col min="7" max="8" width="5.7109375" style="6" customWidth="1"/>
    <col min="9" max="10" width="5.7109375" style="13" customWidth="1"/>
    <col min="11" max="12" width="5.7109375" style="6" customWidth="1"/>
    <col min="13" max="13" width="14" style="9" bestFit="1" customWidth="1"/>
    <col min="14" max="14" width="2.85546875" style="1" customWidth="1"/>
    <col min="15" max="16384" width="11.42578125" style="1"/>
  </cols>
  <sheetData>
    <row r="1" spans="1:14" s="4" customFormat="1" ht="15">
      <c r="A1" s="20"/>
      <c r="B1" s="4" t="s">
        <v>86</v>
      </c>
      <c r="C1" s="4" t="s">
        <v>87</v>
      </c>
      <c r="D1" s="5"/>
      <c r="E1" s="5" t="s">
        <v>88</v>
      </c>
      <c r="F1" s="5" t="s">
        <v>90</v>
      </c>
      <c r="G1" s="5">
        <v>1</v>
      </c>
      <c r="H1" s="5">
        <v>2</v>
      </c>
      <c r="I1" s="5">
        <v>3</v>
      </c>
      <c r="J1" s="5">
        <v>4</v>
      </c>
      <c r="K1" s="5">
        <v>5</v>
      </c>
      <c r="L1" s="5">
        <v>6</v>
      </c>
      <c r="M1" s="8" t="s">
        <v>89</v>
      </c>
    </row>
    <row r="2" spans="1:14" ht="15" customHeight="1">
      <c r="A2" s="23" t="s">
        <v>101</v>
      </c>
      <c r="B2" s="1" t="s">
        <v>34</v>
      </c>
      <c r="C2" s="1" t="s">
        <v>33</v>
      </c>
      <c r="D2" s="6" t="s">
        <v>100</v>
      </c>
      <c r="E2" s="6">
        <v>1999</v>
      </c>
      <c r="F2" s="10" t="s">
        <v>1</v>
      </c>
      <c r="G2" s="6">
        <v>178</v>
      </c>
      <c r="H2" s="6">
        <v>188</v>
      </c>
      <c r="I2" s="12">
        <v>183</v>
      </c>
      <c r="J2" s="6">
        <v>195</v>
      </c>
      <c r="K2" s="6">
        <v>180</v>
      </c>
      <c r="L2" s="6">
        <v>184</v>
      </c>
      <c r="M2" s="9">
        <f>(G2+H2+I2+J2+K2+L2)/6</f>
        <v>184.66666666666666</v>
      </c>
    </row>
    <row r="3" spans="1:14" ht="15" customHeight="1">
      <c r="A3" s="24"/>
      <c r="B3" s="1" t="s">
        <v>22</v>
      </c>
      <c r="C3" s="1" t="s">
        <v>43</v>
      </c>
      <c r="D3" s="6" t="s">
        <v>100</v>
      </c>
      <c r="E3" s="6">
        <v>1999</v>
      </c>
      <c r="F3" s="10" t="s">
        <v>1</v>
      </c>
      <c r="G3" s="6">
        <v>185</v>
      </c>
      <c r="H3" s="6">
        <v>179</v>
      </c>
      <c r="I3" s="12">
        <v>184</v>
      </c>
      <c r="J3" s="6">
        <v>186</v>
      </c>
      <c r="K3" s="6">
        <v>181</v>
      </c>
      <c r="L3" s="6">
        <v>189</v>
      </c>
      <c r="M3" s="9">
        <f>(G3+H3+I3+J3+K3+L3)/6</f>
        <v>184</v>
      </c>
    </row>
    <row r="4" spans="1:14" ht="15" customHeight="1">
      <c r="A4" s="24"/>
      <c r="B4" s="1" t="s">
        <v>8</v>
      </c>
      <c r="C4" s="1" t="s">
        <v>47</v>
      </c>
      <c r="D4" s="6" t="s">
        <v>100</v>
      </c>
      <c r="E4" s="6">
        <v>1999</v>
      </c>
      <c r="F4" s="10" t="s">
        <v>1</v>
      </c>
      <c r="G4" s="6">
        <v>169</v>
      </c>
      <c r="H4" s="6">
        <v>187</v>
      </c>
      <c r="I4" s="12">
        <v>187</v>
      </c>
      <c r="J4" s="6">
        <v>178</v>
      </c>
      <c r="K4" s="6">
        <v>186</v>
      </c>
      <c r="L4" s="6">
        <v>184</v>
      </c>
      <c r="M4" s="9">
        <f>(G4+H4+I4+J4+K4+L4)/6</f>
        <v>181.83333333333334</v>
      </c>
    </row>
    <row r="5" spans="1:14" ht="15" customHeight="1">
      <c r="A5" s="24"/>
      <c r="B5" s="1" t="s">
        <v>62</v>
      </c>
      <c r="C5" s="1" t="s">
        <v>61</v>
      </c>
      <c r="D5" s="6" t="s">
        <v>100</v>
      </c>
      <c r="E5" s="6">
        <v>1999</v>
      </c>
      <c r="F5" s="10" t="s">
        <v>1</v>
      </c>
      <c r="G5" s="6">
        <v>181</v>
      </c>
      <c r="I5" s="12">
        <v>182</v>
      </c>
      <c r="J5" s="6">
        <v>179</v>
      </c>
      <c r="K5" s="6">
        <v>183</v>
      </c>
      <c r="L5" s="6">
        <v>182</v>
      </c>
      <c r="M5" s="9">
        <f>(G5+H5+I5+J5+K5+L5)/5</f>
        <v>181.4</v>
      </c>
    </row>
    <row r="6" spans="1:14" ht="15" customHeight="1">
      <c r="A6" s="24"/>
      <c r="B6" s="1" t="s">
        <v>68</v>
      </c>
      <c r="C6" s="1" t="s">
        <v>64</v>
      </c>
      <c r="D6" s="6" t="s">
        <v>100</v>
      </c>
      <c r="E6" s="6">
        <v>1998</v>
      </c>
      <c r="F6" s="10" t="s">
        <v>1</v>
      </c>
      <c r="G6" s="6">
        <v>172</v>
      </c>
      <c r="H6" s="6">
        <v>172</v>
      </c>
      <c r="I6" s="12">
        <v>178</v>
      </c>
      <c r="J6" s="6">
        <v>177</v>
      </c>
      <c r="K6" s="6">
        <v>169</v>
      </c>
      <c r="L6" s="6">
        <v>179</v>
      </c>
      <c r="M6" s="9">
        <f>(G6+H6+I6+J6+K6+L6)/6</f>
        <v>174.5</v>
      </c>
    </row>
    <row r="7" spans="1:14" ht="15" customHeight="1">
      <c r="A7" s="24"/>
      <c r="B7" s="2" t="s">
        <v>91</v>
      </c>
      <c r="C7" s="16" t="s">
        <v>53</v>
      </c>
      <c r="D7" s="7" t="s">
        <v>100</v>
      </c>
      <c r="E7" s="6">
        <v>1999</v>
      </c>
      <c r="F7" s="10" t="s">
        <v>1</v>
      </c>
      <c r="J7" s="13">
        <v>168</v>
      </c>
      <c r="L7" s="6">
        <v>172</v>
      </c>
      <c r="M7" s="19">
        <f>(G7+H7+I7+J7+K7+L7)/2</f>
        <v>170</v>
      </c>
      <c r="N7" s="2" t="s">
        <v>106</v>
      </c>
    </row>
    <row r="8" spans="1:14" ht="15" customHeight="1">
      <c r="A8" s="24"/>
      <c r="B8" s="3" t="s">
        <v>50</v>
      </c>
      <c r="C8" s="3" t="s">
        <v>49</v>
      </c>
      <c r="D8" s="12" t="s">
        <v>100</v>
      </c>
      <c r="E8" s="7">
        <v>1999</v>
      </c>
      <c r="F8" s="11" t="s">
        <v>1</v>
      </c>
      <c r="H8" s="6">
        <v>107</v>
      </c>
      <c r="I8" s="12">
        <v>119</v>
      </c>
      <c r="J8" s="6">
        <v>101</v>
      </c>
      <c r="K8" s="6">
        <v>120</v>
      </c>
      <c r="L8" s="6">
        <v>120</v>
      </c>
      <c r="M8" s="9">
        <f>(G8+H8+I8+J8+K8+L8)/5</f>
        <v>113.4</v>
      </c>
    </row>
    <row r="9" spans="1:14" ht="15" customHeight="1">
      <c r="A9" s="24"/>
      <c r="B9" s="3"/>
      <c r="C9" s="3"/>
      <c r="D9" s="12"/>
      <c r="E9" s="7"/>
      <c r="F9" s="11"/>
      <c r="I9" s="12"/>
      <c r="J9" s="6"/>
    </row>
    <row r="10" spans="1:14" ht="15" customHeight="1">
      <c r="A10" s="24"/>
      <c r="B10" s="1" t="s">
        <v>21</v>
      </c>
      <c r="C10" s="1" t="s">
        <v>43</v>
      </c>
      <c r="D10" s="6" t="s">
        <v>99</v>
      </c>
      <c r="E10" s="6">
        <v>1998</v>
      </c>
      <c r="F10" s="10" t="s">
        <v>1</v>
      </c>
      <c r="G10" s="6">
        <v>183</v>
      </c>
      <c r="H10" s="6">
        <v>184</v>
      </c>
      <c r="I10" s="12">
        <v>187</v>
      </c>
      <c r="J10" s="6">
        <v>187</v>
      </c>
      <c r="K10" s="6">
        <v>182</v>
      </c>
      <c r="L10" s="6">
        <v>185</v>
      </c>
      <c r="M10" s="9">
        <f>(G10+H10+I10+J10+K10+L10)/6</f>
        <v>184.66666666666666</v>
      </c>
    </row>
    <row r="11" spans="1:14" ht="15" customHeight="1">
      <c r="A11" s="24"/>
      <c r="B11" s="1" t="s">
        <v>69</v>
      </c>
      <c r="C11" s="1" t="s">
        <v>64</v>
      </c>
      <c r="D11" s="6" t="s">
        <v>99</v>
      </c>
      <c r="E11" s="6">
        <v>1999</v>
      </c>
      <c r="F11" s="10" t="s">
        <v>1</v>
      </c>
      <c r="G11" s="6">
        <v>183</v>
      </c>
      <c r="H11" s="6">
        <v>183</v>
      </c>
      <c r="I11" s="12">
        <v>182</v>
      </c>
      <c r="J11" s="6">
        <v>184</v>
      </c>
      <c r="K11" s="6">
        <v>183</v>
      </c>
      <c r="L11" s="6">
        <v>180</v>
      </c>
      <c r="M11" s="9">
        <f>(G11+H11+I11+J11+K11+L11)/6</f>
        <v>182.5</v>
      </c>
    </row>
    <row r="12" spans="1:14" ht="15" customHeight="1">
      <c r="A12" s="24"/>
      <c r="B12" s="3" t="s">
        <v>93</v>
      </c>
      <c r="C12" s="1" t="s">
        <v>64</v>
      </c>
      <c r="D12" s="6" t="s">
        <v>99</v>
      </c>
      <c r="E12" s="6">
        <v>1998</v>
      </c>
      <c r="F12" s="10" t="s">
        <v>1</v>
      </c>
      <c r="I12" s="12">
        <v>139</v>
      </c>
      <c r="J12" s="6"/>
      <c r="L12" s="13">
        <v>140</v>
      </c>
      <c r="M12" s="19">
        <f>(G12+H12+I12+J12+K12+L12)/2</f>
        <v>139.5</v>
      </c>
      <c r="N12" s="2" t="s">
        <v>106</v>
      </c>
    </row>
    <row r="13" spans="1:14" ht="15" customHeight="1">
      <c r="A13" s="7"/>
      <c r="B13" s="3"/>
      <c r="C13" s="3"/>
      <c r="D13" s="12"/>
      <c r="E13" s="7"/>
      <c r="F13" s="11"/>
      <c r="I13" s="12"/>
      <c r="J13" s="6"/>
    </row>
    <row r="14" spans="1:14" ht="15" customHeight="1">
      <c r="A14" s="23" t="s">
        <v>102</v>
      </c>
      <c r="B14" s="1" t="s">
        <v>20</v>
      </c>
      <c r="C14" s="1" t="s">
        <v>43</v>
      </c>
      <c r="D14" s="6" t="s">
        <v>100</v>
      </c>
      <c r="E14" s="6">
        <v>2000</v>
      </c>
      <c r="F14" s="10" t="s">
        <v>1</v>
      </c>
      <c r="G14" s="6">
        <v>179</v>
      </c>
      <c r="H14" s="6">
        <v>183</v>
      </c>
      <c r="I14" s="12">
        <v>158</v>
      </c>
      <c r="J14" s="6"/>
      <c r="K14" s="6">
        <v>180</v>
      </c>
      <c r="L14" s="6">
        <v>185</v>
      </c>
      <c r="M14" s="9">
        <f>(G14+H14+I14+J14+K14+L14)/5</f>
        <v>177</v>
      </c>
    </row>
    <row r="15" spans="1:14" ht="15" customHeight="1">
      <c r="A15" s="24"/>
      <c r="B15" s="1" t="s">
        <v>11</v>
      </c>
      <c r="C15" s="1" t="s">
        <v>47</v>
      </c>
      <c r="D15" s="6" t="s">
        <v>100</v>
      </c>
      <c r="E15" s="6">
        <v>2001</v>
      </c>
      <c r="F15" s="10" t="s">
        <v>1</v>
      </c>
      <c r="G15" s="6">
        <v>168</v>
      </c>
      <c r="H15" s="6">
        <v>173</v>
      </c>
      <c r="I15" s="12">
        <v>166</v>
      </c>
      <c r="J15" s="6">
        <v>169</v>
      </c>
      <c r="K15" s="6">
        <v>177</v>
      </c>
      <c r="L15" s="6">
        <v>180</v>
      </c>
      <c r="M15" s="9">
        <f>(G15+H15+I15+J15+K15+L15)/6</f>
        <v>172.16666666666666</v>
      </c>
    </row>
    <row r="16" spans="1:14" ht="15" customHeight="1">
      <c r="A16" s="24"/>
      <c r="B16" s="1" t="s">
        <v>26</v>
      </c>
      <c r="C16" s="1" t="s">
        <v>43</v>
      </c>
      <c r="D16" s="6" t="s">
        <v>100</v>
      </c>
      <c r="E16" s="6">
        <v>2000</v>
      </c>
      <c r="F16" s="10" t="s">
        <v>1</v>
      </c>
      <c r="G16" s="6">
        <v>145</v>
      </c>
      <c r="H16" s="6">
        <v>152</v>
      </c>
      <c r="I16" s="12">
        <v>166</v>
      </c>
      <c r="J16" s="6">
        <v>172</v>
      </c>
      <c r="K16" s="6">
        <v>156</v>
      </c>
      <c r="L16" s="6">
        <v>166</v>
      </c>
      <c r="M16" s="9">
        <f>(G16+H16+I16+J16+K16+L16)/6</f>
        <v>159.5</v>
      </c>
    </row>
    <row r="17" spans="1:13" ht="15" customHeight="1">
      <c r="A17" s="24"/>
      <c r="B17" s="1" t="s">
        <v>32</v>
      </c>
      <c r="C17" s="1" t="s">
        <v>43</v>
      </c>
      <c r="D17" s="6" t="s">
        <v>100</v>
      </c>
      <c r="E17" s="6">
        <v>2001</v>
      </c>
      <c r="F17" s="10" t="s">
        <v>1</v>
      </c>
      <c r="G17" s="6">
        <v>141</v>
      </c>
      <c r="J17" s="6"/>
      <c r="K17" s="13">
        <v>154</v>
      </c>
      <c r="L17" s="13">
        <v>136</v>
      </c>
      <c r="M17" s="9">
        <f>(G17+H17+I17+J17+K17+L17)/3</f>
        <v>143.66666666666666</v>
      </c>
    </row>
    <row r="18" spans="1:13" ht="15" customHeight="1">
      <c r="A18" s="24"/>
      <c r="F18" s="10"/>
      <c r="J18" s="6"/>
      <c r="K18" s="13"/>
      <c r="L18" s="13"/>
    </row>
    <row r="19" spans="1:13" ht="15" customHeight="1">
      <c r="A19" s="24"/>
      <c r="B19" s="1" t="s">
        <v>9</v>
      </c>
      <c r="C19" s="14" t="s">
        <v>47</v>
      </c>
      <c r="D19" s="7" t="s">
        <v>99</v>
      </c>
      <c r="E19" s="6">
        <v>2001</v>
      </c>
      <c r="F19" s="10" t="s">
        <v>1</v>
      </c>
      <c r="G19" s="6">
        <v>164</v>
      </c>
      <c r="H19" s="6">
        <v>166</v>
      </c>
      <c r="I19" s="12"/>
      <c r="J19" s="6">
        <v>170</v>
      </c>
      <c r="K19" s="6">
        <v>172</v>
      </c>
      <c r="L19" s="6">
        <v>168</v>
      </c>
      <c r="M19" s="9">
        <f>(G19+H19+I19+J19+K19+L19)/5</f>
        <v>168</v>
      </c>
    </row>
    <row r="20" spans="1:13" ht="15" customHeight="1">
      <c r="A20" s="24"/>
      <c r="B20" s="1" t="s">
        <v>31</v>
      </c>
      <c r="C20" s="1" t="s">
        <v>43</v>
      </c>
      <c r="D20" s="6" t="s">
        <v>99</v>
      </c>
      <c r="E20" s="6">
        <v>2001</v>
      </c>
      <c r="F20" s="10" t="s">
        <v>1</v>
      </c>
      <c r="G20" s="6">
        <v>148</v>
      </c>
      <c r="H20" s="6">
        <v>139</v>
      </c>
      <c r="I20" s="12">
        <v>139</v>
      </c>
      <c r="J20" s="6">
        <v>157</v>
      </c>
      <c r="K20" s="6">
        <v>161</v>
      </c>
      <c r="L20" s="6">
        <v>166</v>
      </c>
      <c r="M20" s="9">
        <f>(G20+H20+I20+J20+K20+L20)/6</f>
        <v>151.66666666666666</v>
      </c>
    </row>
    <row r="21" spans="1:13" ht="15" customHeight="1">
      <c r="A21" s="24"/>
      <c r="B21" s="2" t="s">
        <v>52</v>
      </c>
      <c r="C21" s="2" t="s">
        <v>51</v>
      </c>
      <c r="D21" s="13" t="s">
        <v>99</v>
      </c>
      <c r="E21" s="6">
        <v>2001</v>
      </c>
      <c r="F21" s="10" t="s">
        <v>1</v>
      </c>
      <c r="G21" s="6">
        <v>141</v>
      </c>
      <c r="H21" s="6">
        <v>128</v>
      </c>
      <c r="I21" s="12">
        <v>115</v>
      </c>
      <c r="J21" s="6">
        <v>146</v>
      </c>
      <c r="K21" s="6">
        <v>151</v>
      </c>
      <c r="M21" s="9">
        <f>(G21+H21+I21+J21+K21+L21)/5</f>
        <v>136.19999999999999</v>
      </c>
    </row>
    <row r="22" spans="1:13" ht="15" customHeight="1">
      <c r="A22" s="7"/>
      <c r="B22" s="2"/>
      <c r="C22" s="2"/>
      <c r="D22" s="13"/>
      <c r="F22" s="10"/>
      <c r="I22" s="12"/>
      <c r="J22" s="6"/>
    </row>
    <row r="23" spans="1:13" ht="15" customHeight="1">
      <c r="A23" s="23" t="s">
        <v>103</v>
      </c>
      <c r="B23" s="1" t="s">
        <v>35</v>
      </c>
      <c r="C23" s="1" t="s">
        <v>33</v>
      </c>
      <c r="D23" s="6" t="s">
        <v>100</v>
      </c>
      <c r="E23" s="6">
        <v>2002</v>
      </c>
      <c r="F23" s="10" t="s">
        <v>1</v>
      </c>
      <c r="G23" s="6">
        <v>182</v>
      </c>
      <c r="H23" s="6">
        <v>181</v>
      </c>
      <c r="J23" s="6">
        <v>184</v>
      </c>
      <c r="K23" s="6">
        <v>175</v>
      </c>
      <c r="M23" s="9">
        <f>(G23+H23+I23+J23+K23+L23)/4</f>
        <v>180.5</v>
      </c>
    </row>
    <row r="24" spans="1:13" ht="15" customHeight="1">
      <c r="A24" s="24"/>
      <c r="B24" s="2" t="s">
        <v>108</v>
      </c>
      <c r="C24" s="1" t="s">
        <v>43</v>
      </c>
      <c r="D24" s="6" t="s">
        <v>100</v>
      </c>
      <c r="E24" s="6">
        <v>2003</v>
      </c>
      <c r="F24" s="10" t="s">
        <v>1</v>
      </c>
      <c r="G24" s="6">
        <v>178</v>
      </c>
      <c r="H24" s="6">
        <v>183</v>
      </c>
      <c r="I24" s="12">
        <v>173</v>
      </c>
      <c r="J24" s="6">
        <v>187</v>
      </c>
      <c r="K24" s="6">
        <v>183</v>
      </c>
      <c r="L24" s="6">
        <v>172</v>
      </c>
      <c r="M24" s="9">
        <f t="shared" ref="M24:M29" si="0">(G24+H24+I24+J24+K24+L24)/6</f>
        <v>179.33333333333334</v>
      </c>
    </row>
    <row r="25" spans="1:13" ht="15" customHeight="1">
      <c r="A25" s="24"/>
      <c r="B25" s="1" t="s">
        <v>98</v>
      </c>
      <c r="C25" s="1" t="s">
        <v>47</v>
      </c>
      <c r="D25" s="6" t="s">
        <v>100</v>
      </c>
      <c r="E25" s="6">
        <v>2002</v>
      </c>
      <c r="F25" s="10" t="s">
        <v>1</v>
      </c>
      <c r="G25" s="6">
        <v>174</v>
      </c>
      <c r="H25" s="6">
        <v>174</v>
      </c>
      <c r="I25" s="12">
        <v>182</v>
      </c>
      <c r="J25" s="6">
        <v>179</v>
      </c>
      <c r="K25" s="6">
        <v>175</v>
      </c>
      <c r="L25" s="6">
        <v>181</v>
      </c>
      <c r="M25" s="9">
        <f t="shared" si="0"/>
        <v>177.5</v>
      </c>
    </row>
    <row r="26" spans="1:13" ht="15" customHeight="1">
      <c r="A26" s="24"/>
      <c r="B26" s="1" t="s">
        <v>25</v>
      </c>
      <c r="C26" s="1" t="s">
        <v>43</v>
      </c>
      <c r="D26" s="6" t="s">
        <v>100</v>
      </c>
      <c r="E26" s="6">
        <v>2003</v>
      </c>
      <c r="F26" s="10" t="s">
        <v>1</v>
      </c>
      <c r="G26" s="6">
        <v>180</v>
      </c>
      <c r="H26" s="6">
        <v>172</v>
      </c>
      <c r="I26" s="12">
        <v>169</v>
      </c>
      <c r="J26" s="6">
        <v>173</v>
      </c>
      <c r="K26" s="6">
        <v>178</v>
      </c>
      <c r="L26" s="6">
        <v>184</v>
      </c>
      <c r="M26" s="9">
        <f t="shared" si="0"/>
        <v>176</v>
      </c>
    </row>
    <row r="27" spans="1:13" ht="15" customHeight="1">
      <c r="A27" s="24"/>
      <c r="B27" s="1" t="s">
        <v>15</v>
      </c>
      <c r="C27" s="1" t="s">
        <v>44</v>
      </c>
      <c r="D27" s="6" t="s">
        <v>100</v>
      </c>
      <c r="E27" s="6">
        <v>2002</v>
      </c>
      <c r="F27" s="10" t="s">
        <v>1</v>
      </c>
      <c r="G27" s="6">
        <v>168</v>
      </c>
      <c r="H27" s="6">
        <v>172</v>
      </c>
      <c r="I27" s="12">
        <v>171</v>
      </c>
      <c r="J27" s="6">
        <v>182</v>
      </c>
      <c r="K27" s="6">
        <v>181</v>
      </c>
      <c r="L27" s="6">
        <v>163</v>
      </c>
      <c r="M27" s="9">
        <f t="shared" si="0"/>
        <v>172.83333333333334</v>
      </c>
    </row>
    <row r="28" spans="1:13" ht="15" customHeight="1">
      <c r="A28" s="24"/>
      <c r="B28" s="1" t="s">
        <v>76</v>
      </c>
      <c r="C28" s="1" t="s">
        <v>75</v>
      </c>
      <c r="D28" s="6" t="s">
        <v>100</v>
      </c>
      <c r="E28" s="6">
        <v>2003</v>
      </c>
      <c r="F28" s="10" t="s">
        <v>1</v>
      </c>
      <c r="G28" s="6">
        <v>154</v>
      </c>
      <c r="H28" s="6">
        <v>154</v>
      </c>
      <c r="I28" s="13">
        <v>153</v>
      </c>
      <c r="J28" s="6">
        <v>161</v>
      </c>
      <c r="K28" s="6">
        <v>159</v>
      </c>
      <c r="L28" s="6">
        <v>160</v>
      </c>
      <c r="M28" s="9">
        <f t="shared" si="0"/>
        <v>156.83333333333334</v>
      </c>
    </row>
    <row r="29" spans="1:13" ht="15" customHeight="1">
      <c r="A29" s="24"/>
      <c r="B29" s="1" t="s">
        <v>28</v>
      </c>
      <c r="C29" s="1" t="s">
        <v>43</v>
      </c>
      <c r="D29" s="6" t="s">
        <v>100</v>
      </c>
      <c r="E29" s="6">
        <v>2003</v>
      </c>
      <c r="F29" s="10" t="s">
        <v>1</v>
      </c>
      <c r="G29" s="6">
        <v>142</v>
      </c>
      <c r="H29" s="6">
        <v>158</v>
      </c>
      <c r="I29" s="12">
        <v>165</v>
      </c>
      <c r="J29" s="6">
        <v>160</v>
      </c>
      <c r="K29" s="6">
        <v>155</v>
      </c>
      <c r="L29" s="6">
        <v>147</v>
      </c>
      <c r="M29" s="9">
        <f t="shared" si="0"/>
        <v>154.5</v>
      </c>
    </row>
    <row r="30" spans="1:13" ht="15" customHeight="1">
      <c r="A30" s="24"/>
      <c r="B30" s="1" t="s">
        <v>66</v>
      </c>
      <c r="C30" s="1" t="s">
        <v>61</v>
      </c>
      <c r="D30" s="6" t="s">
        <v>100</v>
      </c>
      <c r="E30" s="6">
        <v>2003</v>
      </c>
      <c r="F30" s="10" t="s">
        <v>1</v>
      </c>
      <c r="G30" s="6">
        <v>147</v>
      </c>
      <c r="I30" s="12">
        <v>163</v>
      </c>
      <c r="J30" s="6">
        <v>151</v>
      </c>
      <c r="K30" s="6">
        <v>166</v>
      </c>
      <c r="L30" s="6">
        <v>145</v>
      </c>
      <c r="M30" s="9">
        <f>(G30+H30+I30+J30+K30+L30)/5</f>
        <v>154.4</v>
      </c>
    </row>
    <row r="31" spans="1:13" ht="15" customHeight="1">
      <c r="A31" s="24"/>
      <c r="B31" s="2" t="s">
        <v>73</v>
      </c>
      <c r="C31" s="2" t="s">
        <v>53</v>
      </c>
      <c r="D31" s="13" t="s">
        <v>100</v>
      </c>
      <c r="E31" s="6">
        <v>2002</v>
      </c>
      <c r="F31" s="10" t="s">
        <v>1</v>
      </c>
      <c r="G31" s="6">
        <v>161</v>
      </c>
      <c r="H31" s="6">
        <v>152</v>
      </c>
      <c r="I31" s="12">
        <v>155</v>
      </c>
      <c r="J31" s="6"/>
      <c r="K31" s="6">
        <v>161</v>
      </c>
      <c r="L31" s="6">
        <v>142</v>
      </c>
      <c r="M31" s="9">
        <f>(G31+H31+I31+J31+K31+L31)/5</f>
        <v>154.19999999999999</v>
      </c>
    </row>
    <row r="32" spans="1:13" ht="15" customHeight="1">
      <c r="A32" s="24"/>
      <c r="B32" s="1" t="s">
        <v>29</v>
      </c>
      <c r="C32" s="1" t="s">
        <v>43</v>
      </c>
      <c r="D32" s="6" t="s">
        <v>100</v>
      </c>
      <c r="E32" s="6">
        <v>2003</v>
      </c>
      <c r="F32" s="10" t="s">
        <v>1</v>
      </c>
      <c r="G32" s="6">
        <v>160</v>
      </c>
      <c r="H32" s="6">
        <v>166</v>
      </c>
      <c r="I32" s="12">
        <v>143</v>
      </c>
      <c r="J32" s="6">
        <v>153</v>
      </c>
      <c r="K32" s="6">
        <v>148</v>
      </c>
      <c r="L32" s="6">
        <v>145</v>
      </c>
      <c r="M32" s="9">
        <f>(G32+H32+I32+J32+K32+L32)/6</f>
        <v>152.5</v>
      </c>
    </row>
    <row r="33" spans="1:14" ht="15" customHeight="1">
      <c r="A33" s="24"/>
      <c r="B33" s="1" t="s">
        <v>37</v>
      </c>
      <c r="C33" s="1" t="s">
        <v>33</v>
      </c>
      <c r="D33" s="6" t="s">
        <v>100</v>
      </c>
      <c r="E33" s="6">
        <v>2003</v>
      </c>
      <c r="F33" s="10" t="s">
        <v>1</v>
      </c>
      <c r="G33" s="6">
        <v>149</v>
      </c>
      <c r="H33" s="6">
        <v>143</v>
      </c>
      <c r="I33" s="12">
        <v>149</v>
      </c>
      <c r="J33" s="6">
        <v>160</v>
      </c>
      <c r="K33" s="6">
        <v>148</v>
      </c>
      <c r="L33" s="6">
        <v>147</v>
      </c>
      <c r="M33" s="9">
        <f>(G33+H33+I33+J33+K33+L33)/6</f>
        <v>149.33333333333334</v>
      </c>
    </row>
    <row r="34" spans="1:14" ht="15" customHeight="1">
      <c r="A34" s="24"/>
      <c r="B34" s="2" t="s">
        <v>74</v>
      </c>
      <c r="C34" s="2" t="s">
        <v>55</v>
      </c>
      <c r="D34" s="13" t="s">
        <v>100</v>
      </c>
      <c r="E34" s="6">
        <v>2002</v>
      </c>
      <c r="F34" s="10" t="s">
        <v>1</v>
      </c>
      <c r="G34" s="6">
        <v>115</v>
      </c>
      <c r="H34" s="6">
        <v>146</v>
      </c>
      <c r="I34" s="12">
        <v>150</v>
      </c>
      <c r="J34" s="6">
        <v>156</v>
      </c>
      <c r="K34" s="6">
        <v>148</v>
      </c>
      <c r="L34" s="6">
        <v>127</v>
      </c>
      <c r="M34" s="9">
        <f>(G34+H34+I34+J34+K34+L34)/6</f>
        <v>140.33333333333334</v>
      </c>
    </row>
    <row r="35" spans="1:14" ht="15" customHeight="1">
      <c r="A35" s="24"/>
      <c r="B35" s="3" t="s">
        <v>96</v>
      </c>
      <c r="C35" s="1" t="s">
        <v>44</v>
      </c>
      <c r="D35" s="6" t="s">
        <v>100</v>
      </c>
      <c r="E35" s="6">
        <v>2003</v>
      </c>
      <c r="F35" s="10" t="s">
        <v>1</v>
      </c>
      <c r="I35" s="12"/>
      <c r="J35" s="6"/>
      <c r="L35" s="6">
        <v>137</v>
      </c>
      <c r="M35" s="19">
        <f>(G35+H35+I35+J35+K35+L35)/1</f>
        <v>137</v>
      </c>
      <c r="N35" s="2" t="s">
        <v>106</v>
      </c>
    </row>
    <row r="36" spans="1:14" ht="15" customHeight="1">
      <c r="A36" s="24"/>
      <c r="B36" s="2" t="s">
        <v>56</v>
      </c>
      <c r="C36" s="2" t="s">
        <v>55</v>
      </c>
      <c r="D36" s="13" t="s">
        <v>100</v>
      </c>
      <c r="E36" s="6">
        <v>2003</v>
      </c>
      <c r="F36" s="10" t="s">
        <v>1</v>
      </c>
      <c r="G36" s="6">
        <v>109</v>
      </c>
      <c r="H36" s="6">
        <v>151</v>
      </c>
      <c r="I36" s="12">
        <v>119</v>
      </c>
      <c r="J36" s="6">
        <v>133</v>
      </c>
      <c r="K36" s="6">
        <v>119</v>
      </c>
      <c r="L36" s="6">
        <v>120</v>
      </c>
      <c r="M36" s="9">
        <f>(G36+H36+I36+J36+K36+L36)/6</f>
        <v>125.16666666666667</v>
      </c>
    </row>
    <row r="37" spans="1:14" ht="15" customHeight="1">
      <c r="A37" s="24"/>
      <c r="B37" s="2" t="s">
        <v>81</v>
      </c>
      <c r="C37" s="2" t="s">
        <v>55</v>
      </c>
      <c r="D37" s="13" t="s">
        <v>100</v>
      </c>
      <c r="E37" s="6">
        <v>2003</v>
      </c>
      <c r="F37" s="10" t="s">
        <v>1</v>
      </c>
      <c r="G37" s="6">
        <v>107</v>
      </c>
      <c r="H37" s="6">
        <v>116</v>
      </c>
      <c r="I37" s="12">
        <v>109</v>
      </c>
      <c r="J37" s="6">
        <v>132</v>
      </c>
      <c r="K37" s="6">
        <v>132</v>
      </c>
      <c r="L37" s="6">
        <v>120</v>
      </c>
      <c r="M37" s="9">
        <f>(G37+H37+I37+J37+K37+L37)/6</f>
        <v>119.33333333333333</v>
      </c>
    </row>
    <row r="38" spans="1:14" ht="15" customHeight="1">
      <c r="A38" s="24"/>
      <c r="B38" s="1" t="s">
        <v>12</v>
      </c>
      <c r="C38" s="1" t="s">
        <v>48</v>
      </c>
      <c r="D38" s="6" t="s">
        <v>100</v>
      </c>
      <c r="E38" s="6">
        <v>2002</v>
      </c>
      <c r="F38" s="10" t="s">
        <v>1</v>
      </c>
      <c r="G38" s="6">
        <v>105</v>
      </c>
      <c r="H38" s="6">
        <v>97</v>
      </c>
      <c r="I38" s="12">
        <v>110</v>
      </c>
      <c r="J38" s="6">
        <v>119</v>
      </c>
      <c r="M38" s="9">
        <f>(G38+H38+I38+J38+K38+L38)/4</f>
        <v>107.75</v>
      </c>
    </row>
    <row r="39" spans="1:14" ht="15" customHeight="1">
      <c r="A39" s="24"/>
      <c r="B39" s="1" t="s">
        <v>7</v>
      </c>
      <c r="C39" s="1" t="s">
        <v>46</v>
      </c>
      <c r="D39" s="6" t="s">
        <v>100</v>
      </c>
      <c r="E39" s="6">
        <v>2002</v>
      </c>
      <c r="F39" s="10" t="s">
        <v>1</v>
      </c>
      <c r="G39" s="6">
        <v>114</v>
      </c>
      <c r="I39" s="12">
        <v>125</v>
      </c>
      <c r="J39" s="6">
        <v>102</v>
      </c>
      <c r="K39" s="6">
        <v>82</v>
      </c>
      <c r="M39" s="9">
        <f>(G39+H39+I39+J39+K39+L39)/4</f>
        <v>105.75</v>
      </c>
    </row>
    <row r="40" spans="1:14" ht="15" customHeight="1">
      <c r="A40" s="24"/>
      <c r="B40" s="1" t="s">
        <v>65</v>
      </c>
      <c r="C40" s="1" t="s">
        <v>64</v>
      </c>
      <c r="D40" s="6" t="s">
        <v>100</v>
      </c>
      <c r="E40" s="6">
        <v>2003</v>
      </c>
      <c r="F40" s="10" t="s">
        <v>1</v>
      </c>
      <c r="G40" s="6">
        <v>102</v>
      </c>
      <c r="J40" s="6">
        <v>106</v>
      </c>
      <c r="M40" s="19">
        <f>(G40+H40+I40+J40+K40+L40)/2</f>
        <v>104</v>
      </c>
      <c r="N40" s="2" t="s">
        <v>106</v>
      </c>
    </row>
    <row r="41" spans="1:14" ht="15" customHeight="1">
      <c r="A41" s="24"/>
      <c r="B41" s="1" t="s">
        <v>82</v>
      </c>
      <c r="C41" s="1" t="s">
        <v>49</v>
      </c>
      <c r="D41" s="6" t="s">
        <v>100</v>
      </c>
      <c r="E41" s="6">
        <v>2002</v>
      </c>
      <c r="F41" s="10" t="s">
        <v>1</v>
      </c>
      <c r="G41" s="6">
        <v>100</v>
      </c>
      <c r="H41" s="6">
        <v>105</v>
      </c>
      <c r="I41" s="12">
        <v>100</v>
      </c>
      <c r="J41" s="6">
        <v>103</v>
      </c>
      <c r="K41" s="6">
        <v>96</v>
      </c>
      <c r="L41" s="6">
        <v>117</v>
      </c>
      <c r="M41" s="9">
        <f>(G41+H41+I41+J41+K41+L41)/6</f>
        <v>103.5</v>
      </c>
    </row>
    <row r="42" spans="1:14" ht="15" customHeight="1">
      <c r="A42" s="24"/>
      <c r="F42" s="10"/>
      <c r="I42" s="12"/>
      <c r="J42" s="6"/>
    </row>
    <row r="43" spans="1:14" ht="15" customHeight="1">
      <c r="A43" s="24"/>
      <c r="B43" s="1" t="s">
        <v>14</v>
      </c>
      <c r="C43" s="1" t="s">
        <v>44</v>
      </c>
      <c r="D43" s="6" t="s">
        <v>99</v>
      </c>
      <c r="E43" s="6">
        <v>2002</v>
      </c>
      <c r="F43" s="10" t="s">
        <v>1</v>
      </c>
      <c r="G43" s="6">
        <v>171</v>
      </c>
      <c r="H43" s="6">
        <v>169</v>
      </c>
      <c r="I43" s="12">
        <v>180</v>
      </c>
      <c r="J43" s="6">
        <v>180</v>
      </c>
      <c r="K43" s="6">
        <v>167</v>
      </c>
      <c r="L43" s="6">
        <v>175</v>
      </c>
      <c r="M43" s="9">
        <f>(G43+H43+I43+J43+K43+L43)/6</f>
        <v>173.66666666666666</v>
      </c>
    </row>
    <row r="44" spans="1:14" ht="15" customHeight="1">
      <c r="A44" s="24"/>
      <c r="B44" s="1" t="s">
        <v>36</v>
      </c>
      <c r="C44" s="1" t="s">
        <v>33</v>
      </c>
      <c r="D44" s="6" t="s">
        <v>99</v>
      </c>
      <c r="E44" s="6">
        <v>2003</v>
      </c>
      <c r="F44" s="10" t="s">
        <v>1</v>
      </c>
      <c r="G44" s="6">
        <v>149</v>
      </c>
      <c r="H44" s="6">
        <v>159</v>
      </c>
      <c r="I44" s="12">
        <v>151</v>
      </c>
      <c r="J44" s="6">
        <v>158</v>
      </c>
      <c r="K44" s="6">
        <v>148</v>
      </c>
      <c r="L44" s="6">
        <v>153</v>
      </c>
      <c r="M44" s="9">
        <f>(G44+H44+I44+J44+K44+L44)/6</f>
        <v>153</v>
      </c>
    </row>
    <row r="45" spans="1:14" ht="15" customHeight="1">
      <c r="A45" s="24"/>
      <c r="B45" s="1" t="s">
        <v>2</v>
      </c>
      <c r="C45" s="1" t="s">
        <v>45</v>
      </c>
      <c r="D45" s="6" t="s">
        <v>99</v>
      </c>
      <c r="E45" s="6">
        <v>2003</v>
      </c>
      <c r="F45" s="10" t="s">
        <v>1</v>
      </c>
      <c r="G45" s="6">
        <v>114</v>
      </c>
      <c r="H45" s="6">
        <v>141</v>
      </c>
      <c r="I45" s="12">
        <v>129</v>
      </c>
      <c r="J45" s="6">
        <v>133</v>
      </c>
      <c r="K45" s="6">
        <v>147</v>
      </c>
      <c r="L45" s="6">
        <v>140</v>
      </c>
      <c r="M45" s="9">
        <f>(G45+H45+I45+J45+K45+L45)/6</f>
        <v>134</v>
      </c>
    </row>
    <row r="46" spans="1:14" ht="15" customHeight="1">
      <c r="A46" s="5"/>
      <c r="B46" s="4"/>
      <c r="C46" s="4"/>
      <c r="D46" s="5"/>
      <c r="E46" s="5"/>
      <c r="F46" s="5"/>
      <c r="G46" s="5"/>
      <c r="H46" s="5"/>
      <c r="I46" s="5"/>
      <c r="J46" s="5"/>
      <c r="K46" s="5"/>
      <c r="L46" s="5"/>
      <c r="M46" s="8"/>
      <c r="N46" s="4"/>
    </row>
    <row r="47" spans="1:14" ht="15" customHeight="1">
      <c r="A47" s="25" t="s">
        <v>105</v>
      </c>
      <c r="B47" s="1" t="s">
        <v>16</v>
      </c>
      <c r="C47" s="1" t="s">
        <v>44</v>
      </c>
      <c r="D47" s="6" t="s">
        <v>100</v>
      </c>
      <c r="E47" s="6">
        <v>2005</v>
      </c>
      <c r="F47" s="10" t="s">
        <v>1</v>
      </c>
      <c r="G47" s="6">
        <v>177</v>
      </c>
      <c r="H47" s="6">
        <v>165</v>
      </c>
      <c r="J47" s="6">
        <v>173</v>
      </c>
      <c r="K47" s="6">
        <v>174</v>
      </c>
      <c r="L47" s="6">
        <v>181</v>
      </c>
      <c r="M47" s="9">
        <f>(G47+H47+I47+J47+K47+L47)/5</f>
        <v>174</v>
      </c>
    </row>
    <row r="48" spans="1:14" ht="15" customHeight="1">
      <c r="A48" s="26"/>
      <c r="B48" s="2" t="s">
        <v>77</v>
      </c>
      <c r="C48" s="2" t="s">
        <v>51</v>
      </c>
      <c r="D48" s="13" t="s">
        <v>100</v>
      </c>
      <c r="E48" s="6">
        <v>2004</v>
      </c>
      <c r="F48" s="10" t="s">
        <v>1</v>
      </c>
      <c r="G48" s="6">
        <v>175</v>
      </c>
      <c r="H48" s="6">
        <v>166</v>
      </c>
      <c r="I48" s="12">
        <v>170</v>
      </c>
      <c r="J48" s="6">
        <v>165</v>
      </c>
      <c r="K48" s="6">
        <v>174</v>
      </c>
      <c r="L48" s="6">
        <v>161</v>
      </c>
      <c r="M48" s="9">
        <f>(G48+H48+I48+J48+K48+L48)/6</f>
        <v>168.5</v>
      </c>
    </row>
    <row r="49" spans="1:14" ht="15" customHeight="1">
      <c r="A49" s="26"/>
      <c r="B49" s="1" t="s">
        <v>3</v>
      </c>
      <c r="C49" s="1" t="s">
        <v>45</v>
      </c>
      <c r="D49" s="6" t="s">
        <v>100</v>
      </c>
      <c r="E49" s="6">
        <v>2005</v>
      </c>
      <c r="F49" s="10" t="s">
        <v>1</v>
      </c>
      <c r="G49" s="6">
        <v>169</v>
      </c>
      <c r="J49" s="6">
        <v>168</v>
      </c>
      <c r="K49" s="6">
        <v>173</v>
      </c>
      <c r="L49" s="6">
        <v>159</v>
      </c>
      <c r="M49" s="9">
        <f>(G49+H49+I49+J49+K49+L49)/4</f>
        <v>167.25</v>
      </c>
    </row>
    <row r="50" spans="1:14" ht="15" customHeight="1">
      <c r="A50" s="26"/>
      <c r="B50" s="1" t="s">
        <v>18</v>
      </c>
      <c r="C50" s="1" t="s">
        <v>44</v>
      </c>
      <c r="D50" s="6" t="s">
        <v>100</v>
      </c>
      <c r="E50" s="6">
        <v>2004</v>
      </c>
      <c r="F50" s="10" t="s">
        <v>1</v>
      </c>
      <c r="G50" s="6">
        <v>166</v>
      </c>
      <c r="H50" s="6">
        <v>155</v>
      </c>
      <c r="I50" s="12">
        <v>163</v>
      </c>
      <c r="J50" s="6">
        <v>164</v>
      </c>
      <c r="K50" s="6">
        <v>154</v>
      </c>
      <c r="L50" s="6">
        <v>151</v>
      </c>
      <c r="M50" s="9">
        <f>(G50+H50+I50+J50+K50+L50)/6</f>
        <v>158.83333333333334</v>
      </c>
    </row>
    <row r="51" spans="1:14" ht="15" customHeight="1">
      <c r="A51" s="26"/>
      <c r="B51" s="1" t="s">
        <v>30</v>
      </c>
      <c r="C51" s="1" t="s">
        <v>43</v>
      </c>
      <c r="D51" s="6" t="s">
        <v>100</v>
      </c>
      <c r="E51" s="6">
        <v>2004</v>
      </c>
      <c r="F51" s="10" t="s">
        <v>1</v>
      </c>
      <c r="G51" s="6">
        <v>133</v>
      </c>
      <c r="H51" s="6">
        <v>144</v>
      </c>
      <c r="I51" s="12">
        <v>140</v>
      </c>
      <c r="J51" s="6">
        <v>154</v>
      </c>
      <c r="K51" s="6">
        <v>170</v>
      </c>
      <c r="L51" s="6">
        <v>159</v>
      </c>
      <c r="M51" s="9">
        <f>(G51+H51+I51+J51+K51+L51)/6</f>
        <v>150</v>
      </c>
    </row>
    <row r="52" spans="1:14" ht="15" customHeight="1">
      <c r="A52" s="26"/>
      <c r="B52" s="1" t="s">
        <v>85</v>
      </c>
      <c r="C52" s="1" t="s">
        <v>64</v>
      </c>
      <c r="D52" s="6" t="s">
        <v>100</v>
      </c>
      <c r="E52" s="6">
        <v>2004</v>
      </c>
      <c r="F52" s="10" t="s">
        <v>1</v>
      </c>
      <c r="G52" s="6">
        <v>153</v>
      </c>
      <c r="H52" s="6">
        <v>135</v>
      </c>
      <c r="I52" s="12">
        <v>164</v>
      </c>
      <c r="J52" s="6">
        <v>151</v>
      </c>
      <c r="L52" s="6">
        <v>142</v>
      </c>
      <c r="M52" s="9">
        <f>(G52+H52+I52+J52+K52+L52)/5</f>
        <v>149</v>
      </c>
    </row>
    <row r="53" spans="1:14" ht="15" customHeight="1">
      <c r="A53" s="26"/>
      <c r="B53" s="3" t="s">
        <v>97</v>
      </c>
      <c r="C53" s="3" t="s">
        <v>44</v>
      </c>
      <c r="D53" s="12" t="s">
        <v>100</v>
      </c>
      <c r="E53" s="7">
        <v>2006</v>
      </c>
      <c r="F53" s="11" t="s">
        <v>1</v>
      </c>
      <c r="I53" s="12"/>
      <c r="J53" s="6"/>
      <c r="L53" s="6">
        <v>145</v>
      </c>
      <c r="M53" s="19">
        <f>(G53+H53+I53+J53+K53+L53)/1</f>
        <v>145</v>
      </c>
      <c r="N53" s="2" t="s">
        <v>106</v>
      </c>
    </row>
    <row r="54" spans="1:14" ht="15" customHeight="1">
      <c r="A54" s="26"/>
      <c r="B54" s="2" t="s">
        <v>58</v>
      </c>
      <c r="C54" s="2" t="s">
        <v>53</v>
      </c>
      <c r="D54" s="13" t="s">
        <v>100</v>
      </c>
      <c r="E54" s="6">
        <v>2005</v>
      </c>
      <c r="F54" s="10" t="s">
        <v>1</v>
      </c>
      <c r="G54" s="6">
        <v>148</v>
      </c>
      <c r="H54" s="6">
        <v>142</v>
      </c>
      <c r="I54" s="12">
        <v>127</v>
      </c>
      <c r="J54" s="6">
        <v>147</v>
      </c>
      <c r="K54" s="6">
        <v>138</v>
      </c>
      <c r="M54" s="9">
        <f>(G54+H54+I54+J54+K54+L54)/5</f>
        <v>140.4</v>
      </c>
    </row>
    <row r="55" spans="1:14" ht="15" customHeight="1">
      <c r="A55" s="26"/>
      <c r="B55" s="1" t="s">
        <v>92</v>
      </c>
      <c r="C55" s="3" t="s">
        <v>44</v>
      </c>
      <c r="D55" s="12" t="s">
        <v>100</v>
      </c>
      <c r="E55" s="6">
        <v>2005</v>
      </c>
      <c r="F55" s="10" t="s">
        <v>1</v>
      </c>
      <c r="I55" s="12"/>
      <c r="J55" s="6">
        <v>138</v>
      </c>
      <c r="M55" s="19">
        <f>(G55+H55+I55+J55+K55+L55)/1</f>
        <v>138</v>
      </c>
      <c r="N55" s="2" t="s">
        <v>106</v>
      </c>
    </row>
    <row r="56" spans="1:14" ht="15" customHeight="1">
      <c r="A56" s="26"/>
      <c r="B56" s="2" t="s">
        <v>40</v>
      </c>
      <c r="C56" s="14" t="s">
        <v>44</v>
      </c>
      <c r="D56" s="7" t="s">
        <v>100</v>
      </c>
      <c r="E56" s="7">
        <v>2005</v>
      </c>
      <c r="F56" s="11" t="s">
        <v>1</v>
      </c>
      <c r="H56" s="6">
        <v>119</v>
      </c>
      <c r="I56" s="12">
        <v>133</v>
      </c>
      <c r="J56" s="6"/>
      <c r="L56" s="6">
        <v>161</v>
      </c>
      <c r="M56" s="9">
        <f>(G56+H56+I56+J56+K56+L56)/3</f>
        <v>137.66666666666666</v>
      </c>
    </row>
    <row r="57" spans="1:14" ht="15" customHeight="1">
      <c r="A57" s="26"/>
      <c r="B57" s="2" t="s">
        <v>54</v>
      </c>
      <c r="C57" s="2" t="s">
        <v>53</v>
      </c>
      <c r="D57" s="13" t="s">
        <v>100</v>
      </c>
      <c r="E57" s="6">
        <v>2004</v>
      </c>
      <c r="F57" s="10" t="s">
        <v>1</v>
      </c>
      <c r="G57" s="6">
        <v>119</v>
      </c>
      <c r="H57" s="6">
        <v>136</v>
      </c>
      <c r="I57" s="12">
        <v>143</v>
      </c>
      <c r="J57" s="6">
        <v>150</v>
      </c>
      <c r="K57" s="6">
        <v>135</v>
      </c>
      <c r="L57" s="6">
        <v>139</v>
      </c>
      <c r="M57" s="9">
        <f>(G57+H57+I57+J57+K57+L57)/6</f>
        <v>137</v>
      </c>
    </row>
    <row r="58" spans="1:14" ht="15" customHeight="1">
      <c r="A58" s="26"/>
      <c r="B58" s="1" t="s">
        <v>19</v>
      </c>
      <c r="C58" s="1" t="s">
        <v>44</v>
      </c>
      <c r="D58" s="6" t="s">
        <v>100</v>
      </c>
      <c r="E58" s="6">
        <v>2005</v>
      </c>
      <c r="F58" s="10" t="s">
        <v>1</v>
      </c>
      <c r="G58" s="6">
        <v>93</v>
      </c>
      <c r="H58" s="6">
        <v>137</v>
      </c>
      <c r="I58" s="12">
        <v>145</v>
      </c>
      <c r="J58" s="6">
        <v>137</v>
      </c>
      <c r="K58" s="6">
        <v>127</v>
      </c>
      <c r="L58" s="6">
        <v>125</v>
      </c>
      <c r="M58" s="9">
        <f>(G58+H58+I58+J58+K58+L58)/6</f>
        <v>127.33333333333333</v>
      </c>
    </row>
    <row r="59" spans="1:14" ht="15" customHeight="1">
      <c r="A59" s="26"/>
      <c r="B59" s="1" t="s">
        <v>27</v>
      </c>
      <c r="C59" s="1" t="s">
        <v>43</v>
      </c>
      <c r="D59" s="6" t="s">
        <v>100</v>
      </c>
      <c r="E59" s="6">
        <v>2004</v>
      </c>
      <c r="F59" s="10" t="s">
        <v>1</v>
      </c>
      <c r="G59" s="6">
        <v>116</v>
      </c>
      <c r="H59" s="6">
        <v>140</v>
      </c>
      <c r="I59" s="12">
        <v>150</v>
      </c>
      <c r="J59" s="6">
        <v>125</v>
      </c>
      <c r="K59" s="6">
        <v>84</v>
      </c>
      <c r="L59" s="6">
        <v>97</v>
      </c>
      <c r="M59" s="9">
        <f>(G59+H59+I59+J59+K59+L59)/6</f>
        <v>118.66666666666667</v>
      </c>
    </row>
    <row r="60" spans="1:14" ht="15" customHeight="1">
      <c r="A60" s="26"/>
      <c r="B60" s="1" t="s">
        <v>84</v>
      </c>
      <c r="C60" s="1" t="s">
        <v>64</v>
      </c>
      <c r="D60" s="6" t="s">
        <v>100</v>
      </c>
      <c r="E60" s="6">
        <v>2006</v>
      </c>
      <c r="F60" s="10" t="s">
        <v>1</v>
      </c>
      <c r="G60" s="6">
        <v>101</v>
      </c>
      <c r="H60" s="6">
        <v>124</v>
      </c>
      <c r="J60" s="6">
        <v>129</v>
      </c>
      <c r="K60" s="6">
        <v>104</v>
      </c>
      <c r="L60" s="6">
        <v>106</v>
      </c>
      <c r="M60" s="9">
        <f>(G60+H60+I60+J60+K60+L60)/5</f>
        <v>112.8</v>
      </c>
    </row>
    <row r="61" spans="1:14" ht="15" customHeight="1">
      <c r="A61" s="26"/>
      <c r="B61" s="1" t="s">
        <v>67</v>
      </c>
      <c r="C61" s="1" t="s">
        <v>64</v>
      </c>
      <c r="D61" s="6" t="s">
        <v>100</v>
      </c>
      <c r="E61" s="6">
        <v>2006</v>
      </c>
      <c r="F61" s="10" t="s">
        <v>1</v>
      </c>
      <c r="G61" s="6">
        <v>84</v>
      </c>
      <c r="H61" s="6">
        <v>103</v>
      </c>
      <c r="I61" s="12">
        <v>106</v>
      </c>
      <c r="J61" s="6">
        <v>101</v>
      </c>
      <c r="L61" s="6">
        <v>95</v>
      </c>
      <c r="M61" s="9">
        <f>(G61+H61+I61+J61+K61+L61)/5</f>
        <v>97.8</v>
      </c>
    </row>
    <row r="62" spans="1:14" ht="15" customHeight="1">
      <c r="A62" s="26"/>
      <c r="B62" s="1" t="s">
        <v>13</v>
      </c>
      <c r="C62" s="1" t="s">
        <v>48</v>
      </c>
      <c r="D62" s="6" t="s">
        <v>100</v>
      </c>
      <c r="E62" s="6">
        <v>2004</v>
      </c>
      <c r="F62" s="10" t="s">
        <v>1</v>
      </c>
      <c r="G62" s="6">
        <v>76</v>
      </c>
      <c r="H62" s="6">
        <v>84</v>
      </c>
      <c r="I62" s="12">
        <v>89</v>
      </c>
      <c r="J62" s="6">
        <v>99</v>
      </c>
      <c r="K62" s="6">
        <v>80</v>
      </c>
      <c r="L62" s="6">
        <v>129</v>
      </c>
      <c r="M62" s="9">
        <f>(G62+H62+I62+J62+K62+L62)/6</f>
        <v>92.833333333333329</v>
      </c>
    </row>
    <row r="63" spans="1:14" ht="15" customHeight="1">
      <c r="A63" s="26"/>
      <c r="B63" s="1" t="s">
        <v>83</v>
      </c>
      <c r="C63" s="1" t="s">
        <v>64</v>
      </c>
      <c r="D63" s="6" t="s">
        <v>100</v>
      </c>
      <c r="E63" s="6">
        <v>2005</v>
      </c>
      <c r="F63" s="10" t="s">
        <v>1</v>
      </c>
      <c r="G63" s="6">
        <v>99</v>
      </c>
      <c r="H63" s="6">
        <v>104</v>
      </c>
      <c r="I63" s="12">
        <v>91</v>
      </c>
      <c r="J63" s="6">
        <v>82</v>
      </c>
      <c r="K63" s="6">
        <v>53</v>
      </c>
      <c r="L63" s="6">
        <v>68</v>
      </c>
      <c r="M63" s="9">
        <f>(G63+H63+I63+J63+K63+L63)/6</f>
        <v>82.833333333333329</v>
      </c>
    </row>
    <row r="64" spans="1:14" ht="15" customHeight="1">
      <c r="A64" s="26"/>
      <c r="B64" s="2" t="s">
        <v>41</v>
      </c>
      <c r="C64" s="14" t="s">
        <v>45</v>
      </c>
      <c r="D64" s="7" t="s">
        <v>100</v>
      </c>
      <c r="E64" s="7">
        <v>2005</v>
      </c>
      <c r="F64" s="11" t="s">
        <v>1</v>
      </c>
      <c r="H64" s="6">
        <v>75</v>
      </c>
      <c r="J64" s="6"/>
      <c r="M64" s="19">
        <f>(G64+H64+I64+J64+K64+L64)/1</f>
        <v>75</v>
      </c>
      <c r="N64" s="2" t="s">
        <v>106</v>
      </c>
    </row>
    <row r="65" spans="1:14" ht="15" customHeight="1">
      <c r="A65" s="26"/>
      <c r="B65" s="1" t="s">
        <v>80</v>
      </c>
      <c r="C65" s="1" t="s">
        <v>64</v>
      </c>
      <c r="D65" s="6" t="s">
        <v>100</v>
      </c>
      <c r="E65" s="6">
        <v>2004</v>
      </c>
      <c r="F65" s="10" t="s">
        <v>1</v>
      </c>
      <c r="G65" s="6">
        <v>69</v>
      </c>
      <c r="H65" s="6">
        <v>63</v>
      </c>
      <c r="I65" s="12">
        <v>56</v>
      </c>
      <c r="J65" s="6">
        <v>108</v>
      </c>
      <c r="K65" s="6">
        <v>47</v>
      </c>
      <c r="L65" s="6">
        <v>69</v>
      </c>
      <c r="M65" s="9">
        <f>(G65+H65+I65+J65+K65+L65)/6</f>
        <v>68.666666666666671</v>
      </c>
    </row>
    <row r="66" spans="1:14" ht="15" customHeight="1">
      <c r="A66" s="26"/>
      <c r="F66" s="10"/>
      <c r="I66" s="12"/>
      <c r="J66" s="6"/>
    </row>
    <row r="67" spans="1:14" ht="15" customHeight="1">
      <c r="A67" s="26"/>
      <c r="B67" s="2" t="s">
        <v>79</v>
      </c>
      <c r="C67" s="2" t="s">
        <v>59</v>
      </c>
      <c r="D67" s="13" t="s">
        <v>99</v>
      </c>
      <c r="E67" s="6">
        <v>2004</v>
      </c>
      <c r="F67" s="10" t="s">
        <v>1</v>
      </c>
      <c r="G67" s="6">
        <v>168</v>
      </c>
      <c r="H67" s="6">
        <v>170</v>
      </c>
      <c r="I67" s="12">
        <v>171</v>
      </c>
      <c r="J67" s="6">
        <v>177</v>
      </c>
      <c r="K67" s="6">
        <v>176</v>
      </c>
      <c r="L67" s="6">
        <v>178</v>
      </c>
      <c r="M67" s="9">
        <f>(G67+H67+I67+J67+K67+L67)/6</f>
        <v>173.33333333333334</v>
      </c>
    </row>
    <row r="68" spans="1:14" ht="15" customHeight="1">
      <c r="A68" s="26"/>
      <c r="B68" s="1" t="s">
        <v>38</v>
      </c>
      <c r="C68" s="1" t="s">
        <v>33</v>
      </c>
      <c r="D68" s="6" t="s">
        <v>99</v>
      </c>
      <c r="E68" s="6">
        <v>2004</v>
      </c>
      <c r="F68" s="10" t="s">
        <v>1</v>
      </c>
      <c r="G68" s="6">
        <v>164</v>
      </c>
      <c r="H68" s="6">
        <v>161</v>
      </c>
      <c r="I68" s="12">
        <v>167</v>
      </c>
      <c r="J68" s="6">
        <v>170</v>
      </c>
      <c r="K68" s="6">
        <v>157</v>
      </c>
      <c r="L68" s="6">
        <v>165</v>
      </c>
      <c r="M68" s="9">
        <f>(G68+H68+I68+J68+K68+L68)/6</f>
        <v>164</v>
      </c>
    </row>
    <row r="69" spans="1:14" ht="15" customHeight="1">
      <c r="A69" s="26"/>
      <c r="B69" s="1" t="s">
        <v>17</v>
      </c>
      <c r="C69" s="1" t="s">
        <v>44</v>
      </c>
      <c r="D69" s="6" t="s">
        <v>99</v>
      </c>
      <c r="E69" s="6">
        <v>2005</v>
      </c>
      <c r="F69" s="10" t="s">
        <v>1</v>
      </c>
      <c r="G69" s="6">
        <v>155</v>
      </c>
      <c r="I69" s="12">
        <v>163</v>
      </c>
      <c r="J69" s="6">
        <v>173</v>
      </c>
      <c r="K69" s="6">
        <v>162</v>
      </c>
      <c r="L69" s="6">
        <v>165</v>
      </c>
      <c r="M69" s="9">
        <f>(G69+H69+I69+J69+K69+L69)/5</f>
        <v>163.6</v>
      </c>
    </row>
    <row r="70" spans="1:14" ht="15" customHeight="1">
      <c r="A70" s="26"/>
      <c r="B70" s="1" t="s">
        <v>0</v>
      </c>
      <c r="C70" s="1" t="s">
        <v>45</v>
      </c>
      <c r="D70" s="6" t="s">
        <v>99</v>
      </c>
      <c r="E70" s="6">
        <v>2005</v>
      </c>
      <c r="F70" s="10" t="s">
        <v>1</v>
      </c>
      <c r="G70" s="6">
        <v>138</v>
      </c>
      <c r="H70" s="6">
        <v>164</v>
      </c>
      <c r="I70" s="12">
        <v>157</v>
      </c>
      <c r="J70" s="6">
        <v>167</v>
      </c>
      <c r="K70" s="6">
        <v>157</v>
      </c>
      <c r="L70" s="6">
        <v>151</v>
      </c>
      <c r="M70" s="9">
        <f>(G70+H70+I70+J70+K70+L70)/6</f>
        <v>155.66666666666666</v>
      </c>
    </row>
    <row r="71" spans="1:14" ht="15" customHeight="1">
      <c r="A71" s="26"/>
      <c r="B71" s="1" t="s">
        <v>6</v>
      </c>
      <c r="C71" s="1" t="s">
        <v>46</v>
      </c>
      <c r="D71" s="6" t="s">
        <v>99</v>
      </c>
      <c r="E71" s="6">
        <v>2005</v>
      </c>
      <c r="F71" s="10" t="s">
        <v>1</v>
      </c>
      <c r="G71" s="6">
        <v>152</v>
      </c>
      <c r="H71" s="6">
        <v>144</v>
      </c>
      <c r="I71" s="12">
        <v>156</v>
      </c>
      <c r="J71" s="6">
        <v>143</v>
      </c>
      <c r="K71" s="6">
        <v>151</v>
      </c>
      <c r="L71" s="6">
        <v>149</v>
      </c>
      <c r="M71" s="9">
        <f>(G71+H71+I71+J71+K71+L71)/6</f>
        <v>149.16666666666666</v>
      </c>
    </row>
    <row r="72" spans="1:14" ht="15" customHeight="1">
      <c r="A72" s="26"/>
      <c r="B72" s="2" t="s">
        <v>60</v>
      </c>
      <c r="C72" s="2" t="s">
        <v>59</v>
      </c>
      <c r="D72" s="13" t="s">
        <v>99</v>
      </c>
      <c r="E72" s="6">
        <v>2005</v>
      </c>
      <c r="F72" s="10" t="s">
        <v>1</v>
      </c>
      <c r="G72" s="6">
        <v>123</v>
      </c>
      <c r="H72" s="6">
        <v>118</v>
      </c>
      <c r="I72" s="12">
        <v>143</v>
      </c>
      <c r="J72" s="6">
        <v>143</v>
      </c>
      <c r="K72" s="6">
        <v>161</v>
      </c>
      <c r="L72" s="6">
        <v>160</v>
      </c>
      <c r="M72" s="9">
        <f>(G72+H72+I72+J72+K72+L72)/6</f>
        <v>141.33333333333334</v>
      </c>
    </row>
    <row r="73" spans="1:14" ht="15" customHeight="1">
      <c r="A73" s="26"/>
      <c r="B73" s="1" t="s">
        <v>70</v>
      </c>
      <c r="C73" s="1" t="s">
        <v>49</v>
      </c>
      <c r="D73" s="6" t="s">
        <v>99</v>
      </c>
      <c r="E73" s="6">
        <v>2005</v>
      </c>
      <c r="F73" s="10" t="s">
        <v>1</v>
      </c>
      <c r="G73" s="6">
        <v>117</v>
      </c>
      <c r="I73" s="12">
        <v>136</v>
      </c>
      <c r="J73" s="6">
        <v>154</v>
      </c>
      <c r="L73" s="6">
        <v>158</v>
      </c>
      <c r="M73" s="9">
        <f>(G73+H73+I73+J73+K73+L73)/4</f>
        <v>141.25</v>
      </c>
    </row>
    <row r="74" spans="1:14" ht="15" customHeight="1">
      <c r="A74" s="26"/>
      <c r="B74" s="2" t="s">
        <v>95</v>
      </c>
      <c r="C74" s="3" t="s">
        <v>48</v>
      </c>
      <c r="D74" s="12" t="s">
        <v>99</v>
      </c>
      <c r="E74" s="7">
        <v>2006</v>
      </c>
      <c r="F74" s="11" t="s">
        <v>1</v>
      </c>
      <c r="I74" s="12"/>
      <c r="J74" s="6"/>
      <c r="K74" s="6">
        <v>125</v>
      </c>
      <c r="L74" s="6">
        <v>139</v>
      </c>
      <c r="M74" s="19">
        <f>(G74+H74+I74+J74+K74+L74)/2</f>
        <v>132</v>
      </c>
      <c r="N74" s="2" t="s">
        <v>106</v>
      </c>
    </row>
    <row r="75" spans="1:14" ht="15" customHeight="1">
      <c r="A75" s="26"/>
      <c r="B75" s="1" t="s">
        <v>10</v>
      </c>
      <c r="C75" s="1" t="s">
        <v>47</v>
      </c>
      <c r="D75" s="6" t="s">
        <v>99</v>
      </c>
      <c r="E75" s="6">
        <v>2005</v>
      </c>
      <c r="F75" s="10" t="s">
        <v>1</v>
      </c>
      <c r="G75" s="6">
        <v>131</v>
      </c>
      <c r="H75" s="6">
        <v>124</v>
      </c>
      <c r="I75" s="12">
        <v>131</v>
      </c>
      <c r="J75" s="6">
        <v>136</v>
      </c>
      <c r="K75" s="6">
        <v>127</v>
      </c>
      <c r="L75" s="6">
        <v>136</v>
      </c>
      <c r="M75" s="9">
        <f>(G75+H75+I75+J75+K75+L75)/6</f>
        <v>130.83333333333334</v>
      </c>
    </row>
    <row r="76" spans="1:14" ht="15" customHeight="1">
      <c r="A76" s="26"/>
      <c r="B76" s="1" t="s">
        <v>94</v>
      </c>
      <c r="C76" s="1" t="s">
        <v>48</v>
      </c>
      <c r="D76" s="6" t="s">
        <v>99</v>
      </c>
      <c r="E76" s="6">
        <v>2005</v>
      </c>
      <c r="F76" s="10" t="s">
        <v>1</v>
      </c>
      <c r="G76" s="6">
        <v>136</v>
      </c>
      <c r="H76" s="6">
        <v>130</v>
      </c>
      <c r="I76" s="12">
        <v>122</v>
      </c>
      <c r="J76" s="6">
        <v>128</v>
      </c>
      <c r="K76" s="6">
        <v>136</v>
      </c>
      <c r="L76" s="6">
        <v>121</v>
      </c>
      <c r="M76" s="9">
        <f>(G76+H76+I76+J76+K76+L76)/6</f>
        <v>128.83333333333334</v>
      </c>
    </row>
    <row r="77" spans="1:14" ht="15" customHeight="1">
      <c r="A77" s="26"/>
      <c r="B77" s="1" t="s">
        <v>5</v>
      </c>
      <c r="C77" s="1" t="s">
        <v>46</v>
      </c>
      <c r="D77" s="6" t="s">
        <v>99</v>
      </c>
      <c r="E77" s="6">
        <v>2004</v>
      </c>
      <c r="F77" s="10" t="s">
        <v>1</v>
      </c>
      <c r="G77" s="6">
        <v>103</v>
      </c>
      <c r="H77" s="6">
        <v>132</v>
      </c>
      <c r="J77" s="6"/>
      <c r="K77" s="6">
        <v>112</v>
      </c>
      <c r="L77" s="6">
        <v>142</v>
      </c>
      <c r="M77" s="9">
        <f>(G77+H77+I77+J77+K77+L77)/4</f>
        <v>122.25</v>
      </c>
    </row>
    <row r="78" spans="1:14" ht="15" customHeight="1">
      <c r="A78" s="26"/>
      <c r="B78" s="1" t="s">
        <v>39</v>
      </c>
      <c r="C78" s="1" t="s">
        <v>33</v>
      </c>
      <c r="D78" s="6" t="s">
        <v>99</v>
      </c>
      <c r="E78" s="6">
        <v>2004</v>
      </c>
      <c r="F78" s="10" t="s">
        <v>1</v>
      </c>
      <c r="G78" s="6">
        <v>115</v>
      </c>
      <c r="H78" s="6">
        <v>118</v>
      </c>
      <c r="I78" s="12">
        <v>118</v>
      </c>
      <c r="J78" s="6">
        <v>110</v>
      </c>
      <c r="K78" s="6">
        <v>131</v>
      </c>
      <c r="L78" s="6">
        <v>133</v>
      </c>
      <c r="M78" s="9">
        <f>(G78+H78+I78+J78+K78+L78)/6</f>
        <v>120.83333333333333</v>
      </c>
    </row>
    <row r="79" spans="1:14" ht="15" customHeight="1">
      <c r="A79" s="26"/>
      <c r="B79" s="1" t="s">
        <v>4</v>
      </c>
      <c r="C79" s="1" t="s">
        <v>46</v>
      </c>
      <c r="D79" s="6" t="s">
        <v>99</v>
      </c>
      <c r="E79" s="6">
        <v>2005</v>
      </c>
      <c r="F79" s="10" t="s">
        <v>1</v>
      </c>
      <c r="G79" s="6">
        <v>109</v>
      </c>
      <c r="H79" s="6">
        <v>122</v>
      </c>
      <c r="I79" s="12">
        <v>132</v>
      </c>
      <c r="J79" s="6">
        <v>113</v>
      </c>
      <c r="K79" s="6">
        <v>112</v>
      </c>
      <c r="L79" s="6">
        <v>117</v>
      </c>
      <c r="M79" s="9">
        <f>(G79+H79+I79+J79+K79+L79)/6</f>
        <v>117.5</v>
      </c>
    </row>
    <row r="80" spans="1:14" ht="15" customHeight="1">
      <c r="A80" s="26"/>
      <c r="B80" s="2" t="s">
        <v>42</v>
      </c>
      <c r="C80" s="14" t="s">
        <v>45</v>
      </c>
      <c r="D80" s="7" t="s">
        <v>99</v>
      </c>
      <c r="E80" s="7">
        <v>2004</v>
      </c>
      <c r="F80" s="11" t="s">
        <v>1</v>
      </c>
      <c r="H80" s="6">
        <v>114</v>
      </c>
      <c r="I80" s="12">
        <v>105</v>
      </c>
      <c r="J80" s="6">
        <v>129</v>
      </c>
      <c r="K80" s="6">
        <v>108</v>
      </c>
      <c r="L80" s="6">
        <v>84</v>
      </c>
      <c r="M80" s="9">
        <f>(G80+H80+I80+J80+K80+L80)/5</f>
        <v>108</v>
      </c>
    </row>
    <row r="81" spans="1:13" ht="15" customHeight="1">
      <c r="A81" s="26"/>
      <c r="B81" s="2" t="s">
        <v>72</v>
      </c>
      <c r="C81" s="2" t="s">
        <v>59</v>
      </c>
      <c r="D81" s="13" t="s">
        <v>99</v>
      </c>
      <c r="E81" s="6">
        <v>2005</v>
      </c>
      <c r="F81" s="10" t="s">
        <v>1</v>
      </c>
      <c r="G81" s="6">
        <v>90</v>
      </c>
      <c r="H81" s="6">
        <v>95</v>
      </c>
      <c r="I81" s="12">
        <v>103</v>
      </c>
      <c r="J81" s="6">
        <v>95</v>
      </c>
      <c r="K81" s="6">
        <v>115</v>
      </c>
      <c r="L81" s="6">
        <v>114</v>
      </c>
      <c r="M81" s="9">
        <f>(G81+H81+I81+J81+K81+L81)/6</f>
        <v>102</v>
      </c>
    </row>
    <row r="82" spans="1:13" ht="13.5" customHeight="1">
      <c r="A82" s="7"/>
      <c r="B82" s="2"/>
      <c r="C82" s="3"/>
      <c r="D82" s="12"/>
      <c r="E82" s="7"/>
      <c r="F82" s="11"/>
      <c r="I82" s="12"/>
      <c r="J82" s="6"/>
    </row>
    <row r="83" spans="1:13" ht="15" customHeight="1">
      <c r="A83" s="21" t="s">
        <v>104</v>
      </c>
      <c r="B83" s="1" t="s">
        <v>63</v>
      </c>
      <c r="C83" s="1" t="s">
        <v>49</v>
      </c>
      <c r="D83" s="6" t="s">
        <v>100</v>
      </c>
      <c r="E83" s="6">
        <v>2007</v>
      </c>
      <c r="F83" s="10" t="s">
        <v>1</v>
      </c>
      <c r="G83" s="6">
        <v>78</v>
      </c>
      <c r="H83" s="6">
        <v>74</v>
      </c>
      <c r="J83" s="6"/>
      <c r="K83" s="6">
        <v>85</v>
      </c>
      <c r="L83" s="6">
        <v>115</v>
      </c>
      <c r="M83" s="9">
        <f>(G83+H83+I83+J83+K83+L83)/4</f>
        <v>88</v>
      </c>
    </row>
    <row r="84" spans="1:13" ht="15" customHeight="1">
      <c r="A84" s="22"/>
      <c r="B84" s="2" t="s">
        <v>57</v>
      </c>
      <c r="C84" s="2" t="s">
        <v>51</v>
      </c>
      <c r="D84" s="13" t="s">
        <v>99</v>
      </c>
      <c r="E84" s="6">
        <v>2007</v>
      </c>
      <c r="F84" s="10" t="s">
        <v>1</v>
      </c>
      <c r="G84" s="6">
        <v>128</v>
      </c>
      <c r="H84" s="6">
        <v>111</v>
      </c>
      <c r="I84" s="12">
        <v>120</v>
      </c>
      <c r="J84" s="6">
        <v>115</v>
      </c>
      <c r="K84" s="6">
        <v>124</v>
      </c>
      <c r="L84" s="6">
        <v>110</v>
      </c>
      <c r="M84" s="9">
        <f>(G84+H84+I84+J84+K84+L84)/6</f>
        <v>118</v>
      </c>
    </row>
    <row r="85" spans="1:13" ht="15" customHeight="1">
      <c r="F85" s="15"/>
      <c r="I85" s="12"/>
      <c r="J85" s="6"/>
    </row>
    <row r="86" spans="1:13" ht="15" customHeight="1">
      <c r="A86" s="18" t="s">
        <v>101</v>
      </c>
      <c r="B86" s="1" t="s">
        <v>23</v>
      </c>
      <c r="C86" s="1" t="s">
        <v>43</v>
      </c>
      <c r="D86" s="6" t="s">
        <v>100</v>
      </c>
      <c r="E86" s="6">
        <v>1999</v>
      </c>
      <c r="F86" s="15" t="s">
        <v>24</v>
      </c>
      <c r="G86" s="6">
        <v>139</v>
      </c>
      <c r="H86" s="6">
        <v>154</v>
      </c>
      <c r="I86" s="12">
        <v>159</v>
      </c>
      <c r="J86" s="6">
        <v>158</v>
      </c>
      <c r="K86" s="6">
        <v>163</v>
      </c>
      <c r="L86" s="6">
        <v>144</v>
      </c>
      <c r="M86" s="9">
        <f>(G86+H86+I86+J86+K86+L86)/6</f>
        <v>152.83333333333334</v>
      </c>
    </row>
    <row r="87" spans="1:13" ht="15" customHeight="1">
      <c r="F87" s="10"/>
      <c r="I87" s="12"/>
      <c r="J87" s="6"/>
    </row>
    <row r="88" spans="1:13" ht="15" customHeight="1">
      <c r="A88" s="21" t="s">
        <v>102</v>
      </c>
      <c r="B88" s="1" t="s">
        <v>78</v>
      </c>
      <c r="C88" s="1" t="s">
        <v>64</v>
      </c>
      <c r="D88" s="6" t="s">
        <v>100</v>
      </c>
      <c r="E88" s="6">
        <v>2000</v>
      </c>
      <c r="F88" s="15" t="s">
        <v>24</v>
      </c>
      <c r="G88" s="6">
        <v>149</v>
      </c>
      <c r="H88" s="6">
        <v>147</v>
      </c>
      <c r="I88" s="12">
        <v>149</v>
      </c>
      <c r="J88" s="6">
        <v>159</v>
      </c>
      <c r="K88" s="6">
        <v>141</v>
      </c>
      <c r="M88" s="9">
        <f>(G88+H88+I88+J88+K88+L88)/5</f>
        <v>149</v>
      </c>
    </row>
    <row r="89" spans="1:13" ht="15" customHeight="1">
      <c r="A89" s="22"/>
      <c r="B89" s="1" t="s">
        <v>71</v>
      </c>
      <c r="C89" s="1" t="s">
        <v>61</v>
      </c>
      <c r="D89" s="6" t="s">
        <v>100</v>
      </c>
      <c r="E89" s="6">
        <v>2001</v>
      </c>
      <c r="F89" s="17" t="s">
        <v>24</v>
      </c>
      <c r="G89" s="6">
        <v>139</v>
      </c>
      <c r="I89" s="12">
        <v>131</v>
      </c>
      <c r="J89" s="6">
        <v>115</v>
      </c>
      <c r="K89" s="6">
        <v>149</v>
      </c>
      <c r="L89" s="6">
        <v>150</v>
      </c>
      <c r="M89" s="9">
        <f>(G89+H89+I89+J89+K89+L89)/5</f>
        <v>136.80000000000001</v>
      </c>
    </row>
    <row r="90" spans="1:13" ht="15" customHeight="1">
      <c r="A90" s="7"/>
      <c r="F90" s="10"/>
      <c r="I90" s="12"/>
      <c r="J90" s="6"/>
    </row>
    <row r="91" spans="1:13" ht="15" customHeight="1">
      <c r="B91" s="16" t="s">
        <v>107</v>
      </c>
      <c r="F91" s="10"/>
      <c r="I91" s="12"/>
      <c r="J91" s="6"/>
    </row>
    <row r="92" spans="1:13" ht="15" customHeight="1">
      <c r="B92" s="3"/>
      <c r="C92" s="3"/>
      <c r="D92" s="12"/>
      <c r="E92" s="7"/>
      <c r="F92" s="11"/>
      <c r="I92" s="12"/>
      <c r="J92" s="12"/>
    </row>
    <row r="93" spans="1:13">
      <c r="F93" s="10"/>
    </row>
    <row r="94" spans="1:13" ht="15" customHeight="1">
      <c r="F94" s="10"/>
    </row>
    <row r="95" spans="1:13" ht="15" customHeight="1">
      <c r="F95" s="7"/>
    </row>
  </sheetData>
  <sortState ref="B47:M48">
    <sortCondition ref="D47:D48"/>
    <sortCondition descending="1" ref="M47:M48"/>
  </sortState>
  <mergeCells count="6">
    <mergeCell ref="A88:A89"/>
    <mergeCell ref="A2:A12"/>
    <mergeCell ref="A14:A21"/>
    <mergeCell ref="A23:A45"/>
    <mergeCell ref="A47:A81"/>
    <mergeCell ref="A83:A84"/>
  </mergeCells>
  <phoneticPr fontId="0" type="noConversion"/>
  <printOptions verticalCentered="1"/>
  <pageMargins left="0.94488188976377963" right="0" top="0.11811023622047245" bottom="0" header="7.874015748031496E-2" footer="0.59055118110236227"/>
  <pageSetup paperSize="9" scale="75" orientation="portrait" horizontalDpi="4294967293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Einzelwertung</vt:lpstr>
      <vt:lpstr>Einzelwertung!Druckbereich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Preis</dc:creator>
  <cp:lastModifiedBy>Simon</cp:lastModifiedBy>
  <cp:lastPrinted>2018-08-06T20:22:18Z</cp:lastPrinted>
  <dcterms:created xsi:type="dcterms:W3CDTF">1997-05-02T19:48:33Z</dcterms:created>
  <dcterms:modified xsi:type="dcterms:W3CDTF">2018-08-16T18:05:06Z</dcterms:modified>
</cp:coreProperties>
</file>