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HÜTZEN\"/>
    </mc:Choice>
  </mc:AlternateContent>
  <xr:revisionPtr revIDLastSave="0" documentId="13_ncr:1_{B3164990-E610-450A-81AF-B3CDFC11F23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8" r:id="rId6"/>
    <sheet name="Einzelwertung" sheetId="9" r:id="rId7"/>
    <sheet name="Mannschaft" sheetId="6" r:id="rId8"/>
    <sheet name="Manns. Serie" sheetId="7" r:id="rId9"/>
  </sheets>
  <definedNames>
    <definedName name="_xlnm._FilterDatabase" localSheetId="7" hidden="1">Mannschaft!$A$3:$I$3</definedName>
    <definedName name="_xlnm.Print_Area" localSheetId="6">Einzelwertung!$A$1:$K$44</definedName>
    <definedName name="_xlnm.Print_Area" localSheetId="5">VI!$A$1:$K$10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5" l="1"/>
  <c r="K5" i="5"/>
  <c r="K6" i="5"/>
  <c r="K7" i="5"/>
  <c r="K8" i="5"/>
  <c r="K9" i="1"/>
  <c r="K12" i="1"/>
  <c r="K10" i="1"/>
  <c r="K13" i="1"/>
  <c r="K11" i="1"/>
  <c r="K14" i="1"/>
  <c r="K15" i="1"/>
  <c r="K16" i="1"/>
  <c r="K17" i="1"/>
  <c r="K4" i="2"/>
  <c r="K6" i="2"/>
  <c r="K5" i="2"/>
  <c r="K7" i="2"/>
  <c r="K8" i="2"/>
  <c r="I4" i="6"/>
  <c r="I5" i="6"/>
  <c r="I6" i="6"/>
  <c r="I7" i="6"/>
  <c r="I9" i="6"/>
  <c r="I8" i="6"/>
  <c r="I10" i="6"/>
  <c r="I11" i="6"/>
  <c r="I12" i="6"/>
  <c r="I13" i="6"/>
  <c r="K6" i="9"/>
  <c r="K7" i="9"/>
  <c r="K8" i="9"/>
  <c r="K10" i="9"/>
  <c r="K12" i="9"/>
  <c r="K14" i="9"/>
  <c r="K11" i="9"/>
  <c r="K13" i="9"/>
  <c r="K9" i="9"/>
  <c r="K18" i="9"/>
  <c r="K15" i="9"/>
  <c r="K16" i="9"/>
  <c r="K21" i="9"/>
  <c r="K25" i="9"/>
  <c r="K17" i="9"/>
  <c r="K19" i="9"/>
  <c r="K23" i="9"/>
  <c r="K20" i="9"/>
  <c r="K26" i="9"/>
  <c r="K30" i="9"/>
  <c r="K29" i="9"/>
  <c r="K22" i="9"/>
  <c r="K24" i="9"/>
  <c r="K27" i="9"/>
  <c r="K28" i="9"/>
  <c r="K33" i="9"/>
  <c r="K34" i="9"/>
  <c r="K31" i="9"/>
  <c r="K38" i="9"/>
  <c r="K36" i="9"/>
  <c r="K39" i="9"/>
  <c r="K32" i="9"/>
  <c r="K37" i="9"/>
  <c r="K35" i="9"/>
  <c r="K44" i="9"/>
  <c r="K40" i="9"/>
  <c r="K41" i="9"/>
  <c r="K42" i="9"/>
  <c r="K43" i="9"/>
  <c r="K45" i="9"/>
  <c r="K4" i="3"/>
  <c r="K5" i="3"/>
  <c r="K6" i="3"/>
  <c r="K7" i="3"/>
  <c r="K8" i="3"/>
  <c r="K9" i="3"/>
  <c r="K11" i="3"/>
  <c r="K10" i="3"/>
  <c r="K4" i="4"/>
  <c r="K5" i="4"/>
  <c r="K6" i="4"/>
  <c r="K7" i="4"/>
  <c r="K4" i="8"/>
  <c r="K5" i="8"/>
  <c r="K7" i="8"/>
  <c r="K6" i="8"/>
  <c r="K8" i="8"/>
  <c r="K10" i="8"/>
  <c r="K11" i="8"/>
  <c r="K9" i="8"/>
  <c r="F10" i="7"/>
  <c r="F7" i="7"/>
  <c r="F5" i="7"/>
  <c r="F13" i="7"/>
  <c r="F9" i="7"/>
  <c r="F11" i="7"/>
  <c r="F8" i="7"/>
  <c r="F4" i="7"/>
  <c r="F12" i="7"/>
  <c r="F6" i="7"/>
</calcChain>
</file>

<file path=xl/sharedStrings.xml><?xml version="1.0" encoding="utf-8"?>
<sst xmlns="http://schemas.openxmlformats.org/spreadsheetml/2006/main" count="459" uniqueCount="151">
  <si>
    <t>Name</t>
  </si>
  <si>
    <t>Vorname</t>
  </si>
  <si>
    <t>Verein</t>
  </si>
  <si>
    <t>1. Runde</t>
  </si>
  <si>
    <t>2. Runde</t>
  </si>
  <si>
    <t>3. Runde</t>
  </si>
  <si>
    <t>4. Runde</t>
  </si>
  <si>
    <t>5. Runde</t>
  </si>
  <si>
    <t xml:space="preserve">6. Runde </t>
  </si>
  <si>
    <t>Gesamt</t>
  </si>
  <si>
    <t>Platz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</si>
  <si>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</si>
  <si>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</si>
  <si>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</si>
  <si>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</si>
  <si>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</si>
  <si>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</si>
  <si>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</si>
  <si>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</si>
  <si>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</si>
  <si>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</si>
  <si>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</si>
  <si>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</si>
  <si>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Mannschaft</t>
  </si>
  <si>
    <t>1. Serie</t>
  </si>
  <si>
    <t>2. Serie</t>
  </si>
  <si>
    <t>3. Serie</t>
  </si>
  <si>
    <t>Tageswertung</t>
  </si>
  <si>
    <t>Gesamtwertung</t>
  </si>
  <si>
    <t>14.</t>
  </si>
  <si>
    <t>13.</t>
  </si>
  <si>
    <t>15.</t>
  </si>
  <si>
    <t>16.</t>
  </si>
  <si>
    <t>Region Fulda</t>
  </si>
  <si>
    <t>Einzelwertung ohne Klasseneinteilung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</si>
  <si>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</si>
  <si>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</si>
  <si>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</si>
  <si>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</si>
  <si>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</si>
  <si>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</si>
  <si>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</si>
  <si>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</si>
  <si>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</si>
  <si>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</si>
  <si>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</si>
  <si>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</si>
  <si>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</si>
  <si>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</si>
  <si>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Region  Fulda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</si>
  <si>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</si>
  <si>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</si>
  <si>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</si>
  <si>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</si>
  <si>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</si>
  <si>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</si>
  <si>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</si>
  <si>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</si>
  <si>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</si>
  <si>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Senioren/innen  VI   (80 - 81)    (1943 und älter)       </t>
  </si>
  <si>
    <t>KK Standardgewehr Auflage 2024</t>
  </si>
  <si>
    <t>KK - Standardgewehr Auflage  2024</t>
  </si>
  <si>
    <t xml:space="preserve">Senioren/innen I   (70-71)    (1964 -1973)       </t>
  </si>
  <si>
    <t xml:space="preserve">Senioren/innen  II   (72 - 73)    (1959 -1963)       </t>
  </si>
  <si>
    <t xml:space="preserve">Senioren/innen  III   (74 - 75)    (1954 -1958)       </t>
  </si>
  <si>
    <t xml:space="preserve">Senioren/innen IV   (76 - 77)    (1949 -1953)       </t>
  </si>
  <si>
    <t xml:space="preserve">Senioren/innen  V   (78 - 79)    (1948 -1944)       </t>
  </si>
  <si>
    <t>Schütz</t>
  </si>
  <si>
    <t>Engelhelms</t>
  </si>
  <si>
    <t xml:space="preserve">Christoph </t>
  </si>
  <si>
    <t>Sauer</t>
  </si>
  <si>
    <t>Manfred</t>
  </si>
  <si>
    <t>Diener</t>
  </si>
  <si>
    <t>Alexander</t>
  </si>
  <si>
    <t>Vey</t>
  </si>
  <si>
    <t>Joseph</t>
  </si>
  <si>
    <t>Christoph</t>
  </si>
  <si>
    <t>Heß</t>
  </si>
  <si>
    <t>Josef</t>
  </si>
  <si>
    <t>Bimbach</t>
  </si>
  <si>
    <t>Käufler</t>
  </si>
  <si>
    <t>Anneliese</t>
  </si>
  <si>
    <t>Döppner</t>
  </si>
  <si>
    <t>Lothar</t>
  </si>
  <si>
    <t>Schneider</t>
  </si>
  <si>
    <t>Eckstein</t>
  </si>
  <si>
    <t>Winfried</t>
  </si>
  <si>
    <t>Eichenzell</t>
  </si>
  <si>
    <t>Gerhard</t>
  </si>
  <si>
    <t>Bernd</t>
  </si>
  <si>
    <t>Bech</t>
  </si>
  <si>
    <t>Siegfried</t>
  </si>
  <si>
    <t>Orf</t>
  </si>
  <si>
    <t>Gertrud</t>
  </si>
  <si>
    <t>Tann</t>
  </si>
  <si>
    <t>Mihm</t>
  </si>
  <si>
    <t>Alfred</t>
  </si>
  <si>
    <t>Richter</t>
  </si>
  <si>
    <t>Roland</t>
  </si>
  <si>
    <t>Jörges</t>
  </si>
  <si>
    <t>Hörr</t>
  </si>
  <si>
    <t>Jürgen</t>
  </si>
  <si>
    <t>Magdlos</t>
  </si>
  <si>
    <t>Scheich</t>
  </si>
  <si>
    <t>Koch</t>
  </si>
  <si>
    <t>Mario</t>
  </si>
  <si>
    <t>Siegmar</t>
  </si>
  <si>
    <t>Happ</t>
  </si>
  <si>
    <t>Detlef</t>
  </si>
  <si>
    <t>Neuhof</t>
  </si>
  <si>
    <t>Gerhold</t>
  </si>
  <si>
    <t>Trüschler</t>
  </si>
  <si>
    <t>Diegelmann</t>
  </si>
  <si>
    <t>Reiner</t>
  </si>
  <si>
    <t>Baier</t>
  </si>
  <si>
    <t>Schreiner</t>
  </si>
  <si>
    <t>Otto</t>
  </si>
  <si>
    <t>Künzell</t>
  </si>
  <si>
    <t>Gorny</t>
  </si>
  <si>
    <t>Czeslaw Jan</t>
  </si>
  <si>
    <t>Fulda</t>
  </si>
  <si>
    <t>Witzel</t>
  </si>
  <si>
    <t>Hans Helmut</t>
  </si>
  <si>
    <t>Simon</t>
  </si>
  <si>
    <t>Robert</t>
  </si>
  <si>
    <t>Karl Eberhard</t>
  </si>
  <si>
    <t>Biensack</t>
  </si>
  <si>
    <t>Peter</t>
  </si>
  <si>
    <t>Mackenzell</t>
  </si>
  <si>
    <t>Schmitt</t>
  </si>
  <si>
    <t>Hans Günter</t>
  </si>
  <si>
    <t>Huder</t>
  </si>
  <si>
    <t>Werner</t>
  </si>
  <si>
    <t>Hasse</t>
  </si>
  <si>
    <t>Hartmut</t>
  </si>
  <si>
    <t>Petersberg</t>
  </si>
  <si>
    <t>Herschbach</t>
  </si>
  <si>
    <t>Hermann</t>
  </si>
  <si>
    <t>Derbort</t>
  </si>
  <si>
    <t>Larbig</t>
  </si>
  <si>
    <t>Erwin</t>
  </si>
  <si>
    <t>Thewes</t>
  </si>
  <si>
    <t>Brunhilde</t>
  </si>
  <si>
    <t>Faust</t>
  </si>
  <si>
    <t>Herbert</t>
  </si>
  <si>
    <t>Hauswurz</t>
  </si>
  <si>
    <t>Stefan</t>
  </si>
  <si>
    <t>Andreas</t>
  </si>
  <si>
    <t>Vetter</t>
  </si>
  <si>
    <t>Willi</t>
  </si>
  <si>
    <t>Büttner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</si>
</sst>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8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color rgb="FF3F3F3F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7" fillId="3" borderId="1" applyNumberFormat="0" applyAlignment="0" applyProtection="0"/>
  </cellStyleXfs>
  <cellXfs count="43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0" xfId="0" applyFont="1"/>
    <xf numFmtId="0" fontId="12" fillId="0" borderId="0" xfId="0" applyFont="1"/>
    <xf numFmtId="0" fontId="13" fillId="0" borderId="0" xfId="0" applyFont="1"/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2" borderId="0" xfId="0" applyFill="1"/>
    <xf numFmtId="0" fontId="10" fillId="0" borderId="0" xfId="0" applyFont="1"/>
    <xf numFmtId="0" fontId="0" fillId="0" borderId="0" xfId="0" applyAlignment="1">
      <alignment horizontal="center"/>
    </xf>
    <xf numFmtId="0" fontId="18" fillId="0" borderId="0" xfId="1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0" fillId="0" borderId="0" xfId="0" applyNumberFormat="1"/>
  </cellXfs>
  <cellStyles count="2">
    <cellStyle name="Ausgabe" xfId="1" builtinId="21"/>
    <cellStyle name="Standard" xfId="0" builtinId="0"/>
  </cellStyles>
  <dxfs count="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164" formatCode="0.0"/>
    </dxf>
    <dxf>
      <font>
        <strike val="0"/>
        <outline val="0"/>
        <shadow val="0"/>
        <u val="none"/>
        <vertAlign val="baseline"/>
        <sz val="1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1009650</xdr:colOff>
      <xdr:row>0</xdr:row>
      <xdr:rowOff>207168</xdr:rowOff>
    </xdr:from>
    <xdr:to>
      <xdr:col>3</xdr:col>
      <xdr:colOff>119269</xdr:colOff>
      <xdr:row>4</xdr:row>
      <xdr:rowOff>176212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0C93B3A-61A1-4FB3-A900-A81CC626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207168"/>
          <a:ext cx="1119394" cy="1073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9A5932-25D6-4023-9A1B-9095BF07C49A}" name="Tabelle1" displayName="Tabelle1" ref="A8:K17" totalsRowShown="0" headerRowDxfId="104" dataDxfId="103">
  <autoFilter ref="A8:K17" xr:uid="{D39A5932-25D6-4023-9A1B-9095BF07C49A}"/>
  <sortState xmlns:xlrd2="http://schemas.microsoft.com/office/spreadsheetml/2017/richdata2" ref="A9:K17">
    <sortCondition descending="1" ref="K8:K17"/>
  </sortState>
  <tableColumns count="11">
    <tableColumn id="1" xr3:uid="{4FAF5CC0-8E98-448C-8935-7AB72261270F}" name="Platz" dataDxfId="102"/>
    <tableColumn id="2" xr3:uid="{15D9BA16-5379-4815-8261-2BFD5F05279C}" name="Name" dataDxfId="101"/>
    <tableColumn id="3" xr3:uid="{BBE68D3D-90FA-4066-8CFD-656A08366521}" name="Vorname" dataDxfId="100"/>
    <tableColumn id="4" xr3:uid="{14F44F60-3C6A-4AED-BAEC-A0A1C05A05D0}" name="Verein" dataDxfId="99"/>
    <tableColumn id="5" xr3:uid="{B22D40CC-D392-416C-8288-317D339D984F}" name="1. Runde" dataDxfId="98"/>
    <tableColumn id="6" xr3:uid="{12DF5A61-18EB-4D8C-9BB6-0686972FA788}" name="2. Runde" dataDxfId="97"/>
    <tableColumn id="7" xr3:uid="{7E921125-AD3D-4C71-9318-787FF3693579}" name="3. Runde" dataDxfId="96"/>
    <tableColumn id="8" xr3:uid="{4960BD97-7795-4933-B790-6AE54DFB669E}" name="4. Runde" dataDxfId="95"/>
    <tableColumn id="9" xr3:uid="{F99E6555-F6C6-428C-A466-395D24A5F4A5}" name="5. Runde" dataDxfId="94"/>
    <tableColumn id="10" xr3:uid="{00F941D6-6A86-459D-95D0-531BCBC9FE9F}" name="6. Runde " dataDxfId="93"/>
    <tableColumn id="15" xr3:uid="{24978C8D-3EA1-40C7-A723-50D0EE2830A5}" name="Gesamt" dataDxfId="1">
      <calculatedColumnFormula>SUM(E9:J9)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8F916D-7BE4-4D08-83BA-9A3030160A8C}" name="Tabelle2" displayName="Tabelle2" ref="A3:K8" totalsRowShown="0" headerRowDxfId="92" dataDxfId="91">
  <autoFilter ref="A3:K8" xr:uid="{428F916D-7BE4-4D08-83BA-9A3030160A8C}"/>
  <sortState xmlns:xlrd2="http://schemas.microsoft.com/office/spreadsheetml/2017/richdata2" ref="A4:K8">
    <sortCondition descending="1" ref="K3:K8"/>
  </sortState>
  <tableColumns count="11">
    <tableColumn id="1" xr3:uid="{8B4CF8B6-E193-470D-A92B-29F3363E8074}" name="Platz" dataDxfId="90"/>
    <tableColumn id="2" xr3:uid="{D77CA699-7CF1-480E-9467-8E705338A073}" name="Name" dataDxfId="89"/>
    <tableColumn id="3" xr3:uid="{14018D47-2185-4CE3-86ED-F7A75347E6D8}" name="Vorname" dataDxfId="88"/>
    <tableColumn id="4" xr3:uid="{459B2CA2-D9B5-4DF9-B691-5DE877A11D13}" name="Verein" dataDxfId="87"/>
    <tableColumn id="5" xr3:uid="{B32DF249-31CC-4D38-8D62-E3D67279D74C}" name="1. Runde" dataDxfId="86"/>
    <tableColumn id="6" xr3:uid="{9CD7C446-F6D4-4395-B3DD-B4606C424084}" name="2. Runde" dataDxfId="85"/>
    <tableColumn id="7" xr3:uid="{ED7C7ADD-E3F0-4F78-9304-0E7AC8FB0B8A}" name="3. Runde" dataDxfId="84"/>
    <tableColumn id="8" xr3:uid="{8F82BB4A-172C-47C0-86E3-C2C993021856}" name="4. Runde" dataDxfId="83"/>
    <tableColumn id="9" xr3:uid="{10BD8F36-65DB-4763-BB6A-7410BAB6CF66}" name="5. Runde" dataDxfId="82"/>
    <tableColumn id="10" xr3:uid="{2BFFBB54-B132-4803-B963-76CED1A7AA34}" name="6. Runde " dataDxfId="81"/>
    <tableColumn id="15" xr3:uid="{EA3AAB1F-9575-4AE1-BDAF-4916D8B01451}" name="Gesamt" dataDxfId="2">
      <calculatedColumnFormula>SUM(E4:J4)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5BF9C53-34EF-4559-8A5D-CCC7AEB9A761}" name="Tabelle3" displayName="Tabelle3" ref="A3:K11" totalsRowShown="0" headerRowDxfId="80" dataDxfId="79">
  <autoFilter ref="A3:K11" xr:uid="{55BF9C53-34EF-4559-8A5D-CCC7AEB9A761}"/>
  <sortState xmlns:xlrd2="http://schemas.microsoft.com/office/spreadsheetml/2017/richdata2" ref="A4:K11">
    <sortCondition descending="1" ref="K3:K11"/>
  </sortState>
  <tableColumns count="11">
    <tableColumn id="1" xr3:uid="{34B4CCAF-32B2-4DE0-9B72-7F759016AAFC}" name="Platz" dataDxfId="78"/>
    <tableColumn id="2" xr3:uid="{F2C92D02-5025-438E-8EA0-11EA8590ECA9}" name="Name" dataDxfId="77"/>
    <tableColumn id="3" xr3:uid="{D9B1D5E3-2178-49FA-A032-24B4C51D6EAD}" name="Vorname" dataDxfId="76"/>
    <tableColumn id="4" xr3:uid="{5165F25B-72E4-439E-8EB2-84FF5E72F570}" name="Verein" dataDxfId="75"/>
    <tableColumn id="5" xr3:uid="{F65519FC-6317-49F9-BB38-9C7459158B29}" name="1. Runde" dataDxfId="74"/>
    <tableColumn id="6" xr3:uid="{646EE6E1-1D67-41F6-BEEF-E491CDB3D9F4}" name="2. Runde" dataDxfId="73"/>
    <tableColumn id="7" xr3:uid="{996B97EC-F559-46FE-B4DD-D10D8206A206}" name="3. Runde" dataDxfId="72"/>
    <tableColumn id="8" xr3:uid="{BF84365B-D2E0-49D1-9BC6-069E014ADF6A}" name="4. Runde" dataDxfId="71"/>
    <tableColumn id="9" xr3:uid="{C1682DE3-3F4F-46B0-AA0A-9BC049246DA3}" name="5. Runde" dataDxfId="70"/>
    <tableColumn id="10" xr3:uid="{EB69A088-C78A-4670-B834-C2D0EFFD7628}" name="6. Runde " dataDxfId="69"/>
    <tableColumn id="15" xr3:uid="{F7441798-E7B5-47A3-916F-A6002A882E43}" name="Gesamt" dataDxfId="68">
      <calculatedColumnFormula>SUM(E4:J4)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1B3B0E1-7A41-4771-8671-34739BDBA94F}" name="Tabelle4" displayName="Tabelle4" ref="A3:K7" totalsRowShown="0" headerRowDxfId="67">
  <autoFilter ref="A3:K7" xr:uid="{51B3B0E1-7A41-4771-8671-34739BDBA94F}"/>
  <sortState xmlns:xlrd2="http://schemas.microsoft.com/office/spreadsheetml/2017/richdata2" ref="A4:K7">
    <sortCondition descending="1" ref="K3:K7"/>
  </sortState>
  <tableColumns count="11">
    <tableColumn id="1" xr3:uid="{E3570CD6-52C2-4BCB-95BC-0883787DD6CB}" name="Platz" dataDxfId="66"/>
    <tableColumn id="2" xr3:uid="{673C347D-4A7C-4A6E-9960-2FCA450ED463}" name="Name" dataDxfId="65"/>
    <tableColumn id="3" xr3:uid="{00A7B042-169B-4B60-A695-7D4D6B4669B6}" name="Vorname" dataDxfId="64"/>
    <tableColumn id="4" xr3:uid="{A0365294-6223-4BF6-A808-74B786667C95}" name="Verein" dataDxfId="63"/>
    <tableColumn id="5" xr3:uid="{1FFD41A7-CE31-4EAF-9D7F-05B931F2C679}" name="1. Runde" dataDxfId="62"/>
    <tableColumn id="6" xr3:uid="{06AE5084-7185-4FE9-8E91-FFD68BC797D5}" name="2. Runde" dataDxfId="61"/>
    <tableColumn id="7" xr3:uid="{7FF6FB70-2A4E-449A-824C-4E52A949E414}" name="3. Runde" dataDxfId="60"/>
    <tableColumn id="8" xr3:uid="{59A2AEBE-19EB-471C-9CA9-E4AEF1D2AB74}" name="4. Runde" dataDxfId="59"/>
    <tableColumn id="9" xr3:uid="{E8A25F96-8795-4D86-BB60-65EFF4C6E054}" name="5. Runde" dataDxfId="58"/>
    <tableColumn id="10" xr3:uid="{26DD2304-0F2D-4F7A-A575-C041AC817735}" name="6. Runde " dataDxfId="57"/>
    <tableColumn id="15" xr3:uid="{2FFD1956-3E82-4D75-8FFC-E04C455CB689}" name="Gesamt" dataDxfId="56">
      <calculatedColumnFormula>SUM(E4:J4)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6E053B1-EF51-45D2-A712-43A216684C50}" name="Tabelle5" displayName="Tabelle5" ref="A3:K8" totalsRowShown="0" headerRowDxfId="55">
  <autoFilter ref="A3:K8" xr:uid="{06E053B1-EF51-45D2-A712-43A216684C50}"/>
  <sortState xmlns:xlrd2="http://schemas.microsoft.com/office/spreadsheetml/2017/richdata2" ref="A4:K8">
    <sortCondition descending="1" ref="K3:K8"/>
  </sortState>
  <tableColumns count="11">
    <tableColumn id="1" xr3:uid="{2EB73C1D-62EF-4495-A365-E6D55D382AF3}" name="Platz" dataDxfId="54"/>
    <tableColumn id="2" xr3:uid="{1C611EEF-C02D-42EB-8982-A3E09B10BCA1}" name="Name" dataDxfId="53"/>
    <tableColumn id="3" xr3:uid="{82D32108-82EB-40E6-8489-F1DEBED7767B}" name="Vorname" dataDxfId="52"/>
    <tableColumn id="4" xr3:uid="{E0A74885-A9F3-4869-ACA8-3D0960C81546}" name="Verein" dataDxfId="51"/>
    <tableColumn id="5" xr3:uid="{EFDFE674-ECF3-4C64-AFF9-675BBA7C0755}" name="1. Runde" dataDxfId="50"/>
    <tableColumn id="6" xr3:uid="{C2A8161C-59D4-425C-B743-9E45AD2A5998}" name="2. Runde" dataDxfId="49"/>
    <tableColumn id="7" xr3:uid="{8CA29704-8A05-4B84-B0CE-6C7E2DC8AF8C}" name="3. Runde" dataDxfId="48"/>
    <tableColumn id="8" xr3:uid="{AA835854-0776-43EA-9317-68D3E3DEB544}" name="4. Runde" dataDxfId="47"/>
    <tableColumn id="9" xr3:uid="{967FDFF0-2695-4561-8F53-7B0F0FDC3824}" name="5. Runde"/>
    <tableColumn id="10" xr3:uid="{61FD581A-750B-4B96-8CF2-B82D7AD2EA9E}" name="6. Runde "/>
    <tableColumn id="15" xr3:uid="{8B5E82FF-845E-470A-88DD-963B44243A0C}" name="Gesamt" dataDxfId="0">
      <calculatedColumnFormula>SUM(E4:J4)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C729DAF-0416-4E4F-ADF1-A7CB7567ED60}" name="Tabelle9" displayName="Tabelle9" ref="A3:K11" totalsRowShown="0" headerRowDxfId="46" dataDxfId="45">
  <autoFilter ref="A3:K11" xr:uid="{9C729DAF-0416-4E4F-ADF1-A7CB7567ED60}"/>
  <sortState xmlns:xlrd2="http://schemas.microsoft.com/office/spreadsheetml/2017/richdata2" ref="A4:K11">
    <sortCondition descending="1" ref="K3:K11"/>
  </sortState>
  <tableColumns count="11">
    <tableColumn id="1" xr3:uid="{5CF9F7A4-0A8E-4630-A4D0-ACFA2B47312A}" name="Platz" dataDxfId="44"/>
    <tableColumn id="2" xr3:uid="{12F83E90-2A84-4FF6-A544-5E2214F39F44}" name="Name" dataDxfId="43"/>
    <tableColumn id="3" xr3:uid="{474FEDC8-2317-4CCF-AF37-E1739BAAA919}" name="Vorname" dataDxfId="42"/>
    <tableColumn id="4" xr3:uid="{710A5027-6AF4-4929-A4E4-21B585D7549E}" name="Verein" dataDxfId="41"/>
    <tableColumn id="5" xr3:uid="{9EBC4815-9587-4CDB-B834-A3F2B8839217}" name="1. Runde" dataDxfId="40"/>
    <tableColumn id="6" xr3:uid="{08519773-90EF-41BD-99A2-0E7C962EB9CD}" name="2. Runde" dataDxfId="39"/>
    <tableColumn id="7" xr3:uid="{E54BF5F2-88CA-4B96-916B-F55CB450CA77}" name="3. Runde" dataDxfId="38"/>
    <tableColumn id="8" xr3:uid="{CC09864F-CA1E-4B85-B7EB-095CE9B38AE8}" name="4. Runde" dataDxfId="37"/>
    <tableColumn id="9" xr3:uid="{2A30FD08-2821-4C56-A851-3C4D507D33CC}" name="5. Runde" dataDxfId="36"/>
    <tableColumn id="10" xr3:uid="{BEAB0EF8-7E25-4891-B8CE-27668D748A11}" name="6. Runde " dataDxfId="35"/>
    <tableColumn id="11" xr3:uid="{1261180B-266E-4FAA-9666-25D748D9EE6E}" name="Gesamt" dataDxfId="34">
      <calculatedColumnFormula>SUM(E4:J4)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7DC9C7D-FDE7-473C-821A-DEB4D4DEE6A7}" name="Tabelle49" displayName="Tabelle49" ref="A5:K45" totalsRowShown="0" headerRowDxfId="33">
  <autoFilter ref="A5:K45" xr:uid="{D7DC9C7D-FDE7-473C-821A-DEB4D4DEE6A7}"/>
  <sortState xmlns:xlrd2="http://schemas.microsoft.com/office/spreadsheetml/2017/richdata2" ref="A6:K45">
    <sortCondition descending="1" ref="K5:K45"/>
  </sortState>
  <tableColumns count="11">
    <tableColumn id="1" xr3:uid="{E853AE66-C4D6-4CD2-8D30-E87B683D6441}" name="Platz" dataDxfId="32"/>
    <tableColumn id="2" xr3:uid="{3385A737-136F-44B1-9433-F6C494A11CA3}" name="Name" dataDxfId="31"/>
    <tableColumn id="3" xr3:uid="{295E5AE6-F93A-4754-92FB-E65B39593AE4}" name="Vorname" dataDxfId="30"/>
    <tableColumn id="4" xr3:uid="{07373DC8-F0A8-4CA7-8104-7D337A724003}" name="Verein" dataDxfId="29"/>
    <tableColumn id="5" xr3:uid="{0798CCD4-A2F0-4B8C-B8D8-E4C42E6CE30A}" name="1. Runde" dataDxfId="28"/>
    <tableColumn id="6" xr3:uid="{067CE9CF-8424-4D91-918C-2FDEA4D17048}" name="2. Runde" dataDxfId="27"/>
    <tableColumn id="7" xr3:uid="{3FE02EC7-000A-4624-B68D-DDB9B71DE147}" name="3. Runde" dataDxfId="26"/>
    <tableColumn id="8" xr3:uid="{17187DAC-0F82-4456-91E3-CE8455263C98}" name="4. Runde" dataDxfId="25"/>
    <tableColumn id="9" xr3:uid="{91EA46FF-26CD-4FF8-97A2-62E883ACCA66}" name="5. Runde" dataDxfId="24"/>
    <tableColumn id="10" xr3:uid="{66FAE834-CFDB-4604-90E3-E1CDB045766C}" name="6. Runde " dataDxfId="23"/>
    <tableColumn id="11" xr3:uid="{3EF48842-2F5C-4D2C-822C-5FD528EC5A24}" name="Gesamt" dataDxfId="22">
      <calculatedColumnFormula>SUM(E6:J6)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F01E902-C04C-4873-9339-9ED4C3848610}" name="Tabelle6" displayName="Tabelle6" ref="A3:I13" totalsRowShown="0" headerRowDxfId="21" dataDxfId="20">
  <autoFilter ref="A3:I13" xr:uid="{BF01E902-C04C-4873-9339-9ED4C3848610}"/>
  <sortState xmlns:xlrd2="http://schemas.microsoft.com/office/spreadsheetml/2017/richdata2" ref="A4:I13">
    <sortCondition descending="1" ref="I3:I13"/>
  </sortState>
  <tableColumns count="9">
    <tableColumn id="1" xr3:uid="{54E4FB6B-36E9-4CDC-B8E3-3081EEDE6FF8}" name="Platz" dataDxfId="19"/>
    <tableColumn id="2" xr3:uid="{7F35BE0B-9DFB-4F90-A89F-84C4CC85BA65}" name="Verein" dataDxfId="18"/>
    <tableColumn id="3" xr3:uid="{4D4E709A-EFBA-4E5F-A636-D803E6BFB39A}" name="1. Runde" dataDxfId="17"/>
    <tableColumn id="4" xr3:uid="{E27E72CF-5916-4D17-81D8-562AE14633C3}" name="2. Runde" dataDxfId="16"/>
    <tableColumn id="5" xr3:uid="{D7D68678-B0B6-478D-8935-4DDE99F47EED}" name="3. Runde" dataDxfId="15"/>
    <tableColumn id="6" xr3:uid="{33E10EC5-3DED-4564-A517-1B1D1E2AF95E}" name="4. Runde" dataDxfId="14"/>
    <tableColumn id="7" xr3:uid="{F97E84D8-A0FF-4274-BC89-4DC6B2393DCD}" name="5. Runde" dataDxfId="13"/>
    <tableColumn id="8" xr3:uid="{C41C519A-7FBC-42E6-A651-25CFD32B76EC}" name="6. Runde " dataDxfId="12"/>
    <tableColumn id="13" xr3:uid="{299E6AA1-7B9C-45E1-A2C3-51EBB7C9C9AC}" name="Gesamt" dataDxfId="3">
      <calculatedColumnFormula>SUM(C4:H4)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C589086-7AEA-41D9-923A-0F2D0E1B1921}" name="Tabelle7" displayName="Tabelle7" ref="A3:F13" totalsRowShown="0" headerRowDxfId="11" dataDxfId="10">
  <autoFilter ref="A3:F13" xr:uid="{DC589086-7AEA-41D9-923A-0F2D0E1B1921}"/>
  <sortState xmlns:xlrd2="http://schemas.microsoft.com/office/spreadsheetml/2017/richdata2" ref="A4:F13">
    <sortCondition descending="1" ref="F3:F13"/>
  </sortState>
  <tableColumns count="6">
    <tableColumn id="1" xr3:uid="{DFCAC0D3-5A99-41BF-9D07-E2C7B55F98BA}" name="Platz" dataDxfId="9"/>
    <tableColumn id="2" xr3:uid="{DCFE0640-0B96-4612-BE69-94C2443EBD4C}" name="Verein" dataDxfId="8"/>
    <tableColumn id="3" xr3:uid="{4D3AA0FE-6126-42DA-B72D-B270DB92CFAC}" name="1. Serie" dataDxfId="7"/>
    <tableColumn id="4" xr3:uid="{CB55F130-11B7-4561-90DC-D1AF4BA433CD}" name="2. Serie" dataDxfId="6"/>
    <tableColumn id="5" xr3:uid="{4BCD0804-6DCF-472E-8DF5-0AD7B1B223B0}" name="3. Serie" dataDxfId="5"/>
    <tableColumn id="6" xr3:uid="{145DAF57-C417-400A-B54C-E6EDA7A790F4}" name="Gesamt" dataDxfId="4">
      <calculatedColumnFormula>SUM(C1+D1+E1)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27"/>
  <sheetViews>
    <sheetView tabSelected="1" zoomScaleNormal="100" workbookViewId="0">
      <selection activeCell="C21" sqref="C21"/>
    </sheetView>
  </sheetViews>
  <sheetFormatPr baseColWidth="10" defaultRowHeight="15" x14ac:dyDescent="0.25"/>
  <cols>
    <col min="1" max="1" width="8.28515625" customWidth="1"/>
    <col min="2" max="2" width="16.42578125" customWidth="1"/>
    <col min="3" max="3" width="13.7109375" customWidth="1"/>
    <col min="4" max="4" width="18" customWidth="1"/>
    <col min="5" max="5" width="17" bestFit="1" customWidth="1"/>
    <col min="6" max="6" width="17.5703125" customWidth="1"/>
    <col min="7" max="9" width="17" bestFit="1" customWidth="1"/>
    <col min="10" max="10" width="17.7109375" bestFit="1" customWidth="1"/>
    <col min="11" max="11" width="15.5703125" bestFit="1" customWidth="1"/>
  </cols>
  <sheetData>
    <row r="1" spans="1:11" ht="23.25" x14ac:dyDescent="0.35">
      <c r="F1" s="22"/>
    </row>
    <row r="2" spans="1:11" ht="20.25" x14ac:dyDescent="0.25">
      <c r="F2" s="25" t="s">
        <v>61</v>
      </c>
    </row>
    <row r="3" spans="1:11" ht="20.25" x14ac:dyDescent="0.3">
      <c r="I3" s="12"/>
    </row>
    <row r="4" spans="1:11" ht="23.25" x14ac:dyDescent="0.35">
      <c r="G4" s="35" t="s">
        <v>49</v>
      </c>
      <c r="H4" s="32"/>
    </row>
    <row r="6" spans="1:11" ht="18" x14ac:dyDescent="0.25">
      <c r="F6" s="24" t="s">
        <v>62</v>
      </c>
      <c r="G6" s="2"/>
      <c r="H6" s="2"/>
    </row>
    <row r="8" spans="1:11" s="6" customFormat="1" ht="15.75" x14ac:dyDescent="0.25">
      <c r="A8" s="5" t="s">
        <v>10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</row>
    <row r="9" spans="1:11" ht="18" x14ac:dyDescent="0.25">
      <c r="A9" s="37" t="s">
        <v>11</v>
      </c>
      <c r="B9" s="26" t="s">
        <v>103</v>
      </c>
      <c r="C9" s="26" t="s">
        <v>106</v>
      </c>
      <c r="D9" s="26" t="s">
        <v>102</v>
      </c>
      <c r="E9" s="19">
        <v>300.7</v>
      </c>
      <c r="F9" s="19">
        <v>301.39999999999998</v>
      </c>
      <c r="G9" s="19"/>
      <c r="H9" s="19"/>
      <c r="I9" s="19"/>
      <c r="J9" s="20"/>
      <c r="K9" s="20">
        <f>SUM(E9:J9)</f>
        <v>602.09999999999991</v>
      </c>
    </row>
    <row r="10" spans="1:11" ht="18.75" customHeight="1" x14ac:dyDescent="0.25">
      <c r="A10" s="37" t="s">
        <v>12</v>
      </c>
      <c r="B10" s="26" t="s">
        <v>112</v>
      </c>
      <c r="C10" s="26" t="s">
        <v>113</v>
      </c>
      <c r="D10" s="26" t="s">
        <v>109</v>
      </c>
      <c r="E10" s="19">
        <v>292</v>
      </c>
      <c r="F10" s="19">
        <v>301.7</v>
      </c>
      <c r="G10" s="19"/>
      <c r="H10" s="19"/>
      <c r="I10" s="19"/>
      <c r="J10" s="20"/>
      <c r="K10" s="20">
        <f>SUM(E10:J10)</f>
        <v>593.70000000000005</v>
      </c>
    </row>
    <row r="11" spans="1:11" ht="18" customHeight="1" x14ac:dyDescent="0.25">
      <c r="A11" s="37" t="s">
        <v>13</v>
      </c>
      <c r="B11" s="26" t="s">
        <v>107</v>
      </c>
      <c r="C11" s="26" t="s">
        <v>108</v>
      </c>
      <c r="D11" s="26" t="s">
        <v>109</v>
      </c>
      <c r="E11" s="19">
        <v>290.5</v>
      </c>
      <c r="F11" s="19">
        <v>299.2</v>
      </c>
      <c r="G11" s="19"/>
      <c r="H11" s="19"/>
      <c r="I11" s="19"/>
      <c r="J11" s="20"/>
      <c r="K11" s="20">
        <f>SUM(E11:J11)</f>
        <v>589.70000000000005</v>
      </c>
    </row>
    <row r="12" spans="1:11" ht="18" customHeight="1" x14ac:dyDescent="0.25">
      <c r="A12" s="37" t="s">
        <v>14</v>
      </c>
      <c r="B12" s="26" t="s">
        <v>126</v>
      </c>
      <c r="C12" s="26" t="s">
        <v>127</v>
      </c>
      <c r="D12" s="26" t="s">
        <v>128</v>
      </c>
      <c r="E12" s="19">
        <v>295.60000000000002</v>
      </c>
      <c r="F12" s="19">
        <v>292.5</v>
      </c>
      <c r="G12" s="19"/>
      <c r="H12" s="19"/>
      <c r="I12" s="19"/>
      <c r="J12" s="20"/>
      <c r="K12" s="20">
        <f>SUM(E12:J12)</f>
        <v>588.1</v>
      </c>
    </row>
    <row r="13" spans="1:11" ht="18" customHeight="1" x14ac:dyDescent="0.25">
      <c r="A13" s="37" t="s">
        <v>15</v>
      </c>
      <c r="B13" s="26" t="s">
        <v>104</v>
      </c>
      <c r="C13" s="26" t="s">
        <v>105</v>
      </c>
      <c r="D13" s="26" t="s">
        <v>102</v>
      </c>
      <c r="E13" s="19">
        <v>291.10000000000002</v>
      </c>
      <c r="F13" s="19">
        <v>295.60000000000002</v>
      </c>
      <c r="G13" s="19"/>
      <c r="H13" s="19"/>
      <c r="I13" s="19"/>
      <c r="J13" s="20"/>
      <c r="K13" s="20">
        <f>SUM(E13:J13)</f>
        <v>586.70000000000005</v>
      </c>
    </row>
    <row r="14" spans="1:11" ht="18" x14ac:dyDescent="0.25">
      <c r="A14" s="37" t="s">
        <v>16</v>
      </c>
      <c r="B14" s="26" t="s">
        <v>111</v>
      </c>
      <c r="C14" s="26" t="s">
        <v>110</v>
      </c>
      <c r="D14" s="26" t="s">
        <v>109</v>
      </c>
      <c r="E14" s="20">
        <v>287.3</v>
      </c>
      <c r="F14" s="20">
        <v>278.89999999999998</v>
      </c>
      <c r="G14" s="21"/>
      <c r="H14" s="21"/>
      <c r="I14" s="21"/>
      <c r="J14" s="21"/>
      <c r="K14" s="20">
        <f>SUM(E14:J14)</f>
        <v>566.20000000000005</v>
      </c>
    </row>
    <row r="15" spans="1:11" ht="18" x14ac:dyDescent="0.25">
      <c r="A15" s="37" t="s">
        <v>17</v>
      </c>
      <c r="B15" s="26" t="s">
        <v>143</v>
      </c>
      <c r="C15" s="26" t="s">
        <v>144</v>
      </c>
      <c r="D15" s="26" t="s">
        <v>145</v>
      </c>
      <c r="E15" s="19">
        <v>284.7</v>
      </c>
      <c r="F15" s="19">
        <v>280.3</v>
      </c>
      <c r="G15" s="19"/>
      <c r="H15" s="19"/>
      <c r="I15" s="19"/>
      <c r="J15" s="20"/>
      <c r="K15" s="20">
        <f>SUM(E15:J15)</f>
        <v>565</v>
      </c>
    </row>
    <row r="16" spans="1:11" ht="18" x14ac:dyDescent="0.25">
      <c r="A16" s="37" t="s">
        <v>18</v>
      </c>
      <c r="B16" s="26" t="s">
        <v>100</v>
      </c>
      <c r="C16" s="26" t="s">
        <v>101</v>
      </c>
      <c r="D16" s="26" t="s">
        <v>102</v>
      </c>
      <c r="E16" s="19">
        <v>277.7</v>
      </c>
      <c r="F16" s="19">
        <v>277.2</v>
      </c>
      <c r="G16" s="19"/>
      <c r="H16" s="19"/>
      <c r="I16" s="19"/>
      <c r="J16" s="20"/>
      <c r="K16" s="20">
        <f>SUM(E16:J16)</f>
        <v>554.9</v>
      </c>
    </row>
    <row r="17" spans="1:11" ht="18" x14ac:dyDescent="0.25">
      <c r="A17" s="37" t="s">
        <v>19</v>
      </c>
      <c r="B17" s="26" t="s">
        <v>67</v>
      </c>
      <c r="C17" s="26" t="s">
        <v>69</v>
      </c>
      <c r="D17" s="26" t="s">
        <v>68</v>
      </c>
      <c r="E17" s="19">
        <v>252.7</v>
      </c>
      <c r="F17" s="19">
        <v>255.4</v>
      </c>
      <c r="G17" s="19"/>
      <c r="H17" s="19"/>
      <c r="I17" s="19"/>
      <c r="J17" s="20"/>
      <c r="K17" s="20">
        <f>SUM(E17:J17)</f>
        <v>508.1</v>
      </c>
    </row>
    <row r="18" spans="1:11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1" ht="15.7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1" ht="15.7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1" ht="15.7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1" ht="15.7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1" ht="15.7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1" ht="15.7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1" ht="15.7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1" ht="15.75" x14ac:dyDescent="0.25">
      <c r="A26" s="7"/>
      <c r="B26" s="4"/>
      <c r="C26" s="4"/>
      <c r="D26" s="4"/>
      <c r="E26" s="4"/>
      <c r="F26" s="4"/>
      <c r="G26" s="4"/>
      <c r="H26" s="4"/>
      <c r="I26" s="4"/>
      <c r="J26" s="4"/>
    </row>
    <row r="27" spans="1:11" ht="15.75" x14ac:dyDescent="0.25">
      <c r="A27" s="4"/>
    </row>
  </sheetData>
  <phoneticPr fontId="7" type="noConversion"/>
  <printOptions gridLines="1"/>
  <pageMargins left="0.7" right="0.7" top="0.75" bottom="0.75" header="0.3" footer="0.3"/>
  <pageSetup paperSize="9" scale="75" orientation="landscape" horizontalDpi="360" verticalDpi="36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K26"/>
  <sheetViews>
    <sheetView zoomScaleNormal="100" workbookViewId="0">
      <selection activeCell="B12" sqref="B12"/>
    </sheetView>
  </sheetViews>
  <sheetFormatPr baseColWidth="10" defaultRowHeight="15" x14ac:dyDescent="0.25"/>
  <cols>
    <col min="1" max="1" width="9" customWidth="1"/>
    <col min="2" max="2" width="14.42578125" customWidth="1"/>
    <col min="3" max="3" width="16.7109375" customWidth="1"/>
    <col min="4" max="4" width="17.28515625" customWidth="1"/>
    <col min="5" max="5" width="16.7109375" customWidth="1"/>
    <col min="6" max="6" width="16.28515625" customWidth="1"/>
    <col min="7" max="7" width="16.42578125" customWidth="1"/>
    <col min="8" max="8" width="15.85546875" customWidth="1"/>
    <col min="9" max="9" width="15.42578125" customWidth="1"/>
    <col min="10" max="10" width="16" customWidth="1"/>
    <col min="11" max="11" width="11.85546875" customWidth="1"/>
  </cols>
  <sheetData>
    <row r="1" spans="1:11" ht="18" x14ac:dyDescent="0.25">
      <c r="B1" s="8"/>
      <c r="C1" s="8"/>
      <c r="D1" s="3" t="s">
        <v>63</v>
      </c>
      <c r="E1" s="8"/>
      <c r="F1" s="1"/>
      <c r="G1" s="2"/>
    </row>
    <row r="3" spans="1:11" s="8" customFormat="1" ht="15.75" x14ac:dyDescent="0.25">
      <c r="A3" s="5" t="s">
        <v>10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ht="18" x14ac:dyDescent="0.25">
      <c r="A4" s="19" t="s">
        <v>11</v>
      </c>
      <c r="B4" s="26" t="s">
        <v>129</v>
      </c>
      <c r="C4" s="26" t="s">
        <v>130</v>
      </c>
      <c r="D4" s="26" t="s">
        <v>128</v>
      </c>
      <c r="E4" s="21">
        <v>300.60000000000002</v>
      </c>
      <c r="F4" s="21">
        <v>308.5</v>
      </c>
      <c r="G4" s="21"/>
      <c r="H4" s="21"/>
      <c r="I4" s="19"/>
      <c r="J4" s="20"/>
      <c r="K4" s="20">
        <f>SUM(E4:J4)</f>
        <v>609.1</v>
      </c>
    </row>
    <row r="5" spans="1:11" ht="18" x14ac:dyDescent="0.25">
      <c r="A5" s="19" t="s">
        <v>12</v>
      </c>
      <c r="B5" s="26" t="s">
        <v>90</v>
      </c>
      <c r="C5" s="26" t="s">
        <v>91</v>
      </c>
      <c r="D5" s="26" t="s">
        <v>87</v>
      </c>
      <c r="E5" s="19">
        <v>288.89999999999998</v>
      </c>
      <c r="F5" s="19">
        <v>298.8</v>
      </c>
      <c r="G5" s="19"/>
      <c r="H5" s="19"/>
      <c r="I5" s="19"/>
      <c r="J5" s="19"/>
      <c r="K5" s="20">
        <f>SUM(E5:J5)</f>
        <v>587.70000000000005</v>
      </c>
    </row>
    <row r="6" spans="1:11" ht="18" x14ac:dyDescent="0.25">
      <c r="A6" s="19" t="s">
        <v>13</v>
      </c>
      <c r="B6" s="26" t="s">
        <v>70</v>
      </c>
      <c r="C6" s="26" t="s">
        <v>71</v>
      </c>
      <c r="D6" s="26" t="s">
        <v>68</v>
      </c>
      <c r="E6" s="21">
        <v>299.8</v>
      </c>
      <c r="F6" s="21">
        <v>284.3</v>
      </c>
      <c r="G6" s="21"/>
      <c r="H6" s="38"/>
      <c r="I6" s="21"/>
      <c r="J6" s="20"/>
      <c r="K6" s="20">
        <f>SUM(E6:J6)</f>
        <v>584.1</v>
      </c>
    </row>
    <row r="7" spans="1:11" ht="18.75" x14ac:dyDescent="0.3">
      <c r="A7" s="19" t="s">
        <v>14</v>
      </c>
      <c r="B7" s="26" t="s">
        <v>143</v>
      </c>
      <c r="C7" s="26" t="s">
        <v>147</v>
      </c>
      <c r="D7" s="26" t="s">
        <v>145</v>
      </c>
      <c r="E7" s="21">
        <v>287.60000000000002</v>
      </c>
      <c r="F7" s="21">
        <v>290.10000000000002</v>
      </c>
      <c r="G7" s="21"/>
      <c r="H7" s="21"/>
      <c r="I7" s="40"/>
      <c r="J7" s="20"/>
      <c r="K7" s="20">
        <f>SUM(E7:J7)</f>
        <v>577.70000000000005</v>
      </c>
    </row>
    <row r="8" spans="1:11" ht="18" x14ac:dyDescent="0.25">
      <c r="A8" s="19" t="s">
        <v>15</v>
      </c>
      <c r="B8" s="26" t="s">
        <v>143</v>
      </c>
      <c r="C8" s="26" t="s">
        <v>146</v>
      </c>
      <c r="D8" s="26" t="s">
        <v>145</v>
      </c>
      <c r="E8" s="21">
        <v>201.5</v>
      </c>
      <c r="F8" s="21">
        <v>207.4</v>
      </c>
      <c r="G8" s="21"/>
      <c r="H8" s="21"/>
      <c r="I8" s="21"/>
      <c r="J8" s="20"/>
      <c r="K8" s="20">
        <f>SUM(E8:J8)</f>
        <v>408.9</v>
      </c>
    </row>
    <row r="9" spans="1:11" ht="15.75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1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1" ht="15.75" x14ac:dyDescent="0.25">
      <c r="A12" s="7"/>
      <c r="B12" s="7"/>
      <c r="C12" s="7"/>
      <c r="D12" s="7"/>
      <c r="E12" s="7"/>
      <c r="F12" s="7"/>
      <c r="G12" s="18"/>
      <c r="H12" s="7"/>
      <c r="I12" s="7"/>
      <c r="J12" s="7"/>
    </row>
    <row r="13" spans="1:11" ht="15.7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1" ht="15.7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1" ht="15.7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1" ht="15.7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5.75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5.7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.7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.7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5.7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5.7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5.7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.7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</row>
  </sheetData>
  <sortState xmlns:xlrd2="http://schemas.microsoft.com/office/spreadsheetml/2017/richdata2" ref="B5:K5">
    <sortCondition descending="1" ref="K5"/>
  </sortState>
  <phoneticPr fontId="7" type="noConversion"/>
  <printOptions gridLines="1"/>
  <pageMargins left="0.7" right="0.7" top="0.75" bottom="0.75" header="0.3" footer="0.3"/>
  <pageSetup paperSize="9" scale="79" orientation="landscape" horizontalDpi="360" verticalDpi="36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K16"/>
  <sheetViews>
    <sheetView zoomScaleNormal="100" workbookViewId="0">
      <selection activeCell="C19" sqref="C19"/>
    </sheetView>
  </sheetViews>
  <sheetFormatPr baseColWidth="10" defaultRowHeight="15" x14ac:dyDescent="0.25"/>
  <cols>
    <col min="1" max="1" width="8.28515625" customWidth="1"/>
    <col min="2" max="2" width="16" customWidth="1"/>
    <col min="3" max="3" width="17.85546875" customWidth="1"/>
    <col min="4" max="4" width="18" customWidth="1"/>
    <col min="5" max="9" width="16.28515625" bestFit="1" customWidth="1"/>
    <col min="10" max="10" width="17" bestFit="1" customWidth="1"/>
    <col min="11" max="11" width="15" bestFit="1" customWidth="1"/>
  </cols>
  <sheetData>
    <row r="1" spans="1:11" ht="18" x14ac:dyDescent="0.25">
      <c r="C1" s="3" t="s">
        <v>64</v>
      </c>
      <c r="E1" s="1"/>
      <c r="F1" s="2"/>
      <c r="G1" s="2"/>
    </row>
    <row r="3" spans="1:11" ht="15.75" x14ac:dyDescent="0.25">
      <c r="A3" s="5" t="s">
        <v>10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ht="18" x14ac:dyDescent="0.25">
      <c r="A4" s="19" t="s">
        <v>11</v>
      </c>
      <c r="B4" s="26" t="s">
        <v>141</v>
      </c>
      <c r="C4" s="26" t="s">
        <v>142</v>
      </c>
      <c r="D4" s="26" t="s">
        <v>135</v>
      </c>
      <c r="E4" s="21">
        <v>309.89999999999998</v>
      </c>
      <c r="F4" s="21">
        <v>311</v>
      </c>
      <c r="G4" s="36"/>
      <c r="H4" s="7"/>
      <c r="I4" s="7"/>
      <c r="J4" s="39"/>
      <c r="K4" s="20">
        <f>SUM(E4:J4)</f>
        <v>620.9</v>
      </c>
    </row>
    <row r="5" spans="1:11" ht="18" x14ac:dyDescent="0.25">
      <c r="A5" s="19" t="s">
        <v>12</v>
      </c>
      <c r="B5" s="26" t="s">
        <v>131</v>
      </c>
      <c r="C5" s="26" t="s">
        <v>132</v>
      </c>
      <c r="D5" s="26" t="s">
        <v>128</v>
      </c>
      <c r="E5" s="21">
        <v>301.2</v>
      </c>
      <c r="F5" s="21">
        <v>304.7</v>
      </c>
      <c r="G5" s="21"/>
      <c r="H5" s="21"/>
      <c r="I5" s="19"/>
      <c r="J5" s="20"/>
      <c r="K5" s="20">
        <f>SUM(E5:J5)</f>
        <v>605.9</v>
      </c>
    </row>
    <row r="6" spans="1:11" ht="18" x14ac:dyDescent="0.25">
      <c r="A6" s="19" t="s">
        <v>13</v>
      </c>
      <c r="B6" s="26" t="s">
        <v>138</v>
      </c>
      <c r="C6" s="26" t="s">
        <v>127</v>
      </c>
      <c r="D6" s="26" t="s">
        <v>135</v>
      </c>
      <c r="E6" s="21">
        <v>298.3</v>
      </c>
      <c r="F6" s="21">
        <v>302.3</v>
      </c>
      <c r="G6" s="36"/>
      <c r="H6" s="7"/>
      <c r="I6" s="7"/>
      <c r="J6" s="39"/>
      <c r="K6" s="20">
        <f>SUM(E6:J6)</f>
        <v>600.6</v>
      </c>
    </row>
    <row r="7" spans="1:11" ht="18" x14ac:dyDescent="0.25">
      <c r="A7" s="19" t="s">
        <v>14</v>
      </c>
      <c r="B7" s="26" t="s">
        <v>118</v>
      </c>
      <c r="C7" s="26" t="s">
        <v>119</v>
      </c>
      <c r="D7" s="26" t="s">
        <v>120</v>
      </c>
      <c r="E7" s="21">
        <v>297</v>
      </c>
      <c r="F7" s="21">
        <v>300.2</v>
      </c>
      <c r="G7" s="21"/>
      <c r="H7" s="21"/>
      <c r="I7" s="19"/>
      <c r="J7" s="20"/>
      <c r="K7" s="20">
        <f>SUM(E7:J7)</f>
        <v>597.20000000000005</v>
      </c>
    </row>
    <row r="8" spans="1:11" ht="18" x14ac:dyDescent="0.25">
      <c r="A8" s="19" t="s">
        <v>15</v>
      </c>
      <c r="B8" s="26" t="s">
        <v>95</v>
      </c>
      <c r="C8" s="26" t="s">
        <v>96</v>
      </c>
      <c r="D8" s="26" t="s">
        <v>94</v>
      </c>
      <c r="E8" s="21">
        <v>292.2</v>
      </c>
      <c r="F8" s="21">
        <v>302.60000000000002</v>
      </c>
      <c r="G8" s="21"/>
      <c r="H8" s="21"/>
      <c r="I8" s="19"/>
      <c r="J8" s="20"/>
      <c r="K8" s="20">
        <f>SUM(E8:J8)</f>
        <v>594.79999999999995</v>
      </c>
    </row>
    <row r="9" spans="1:11" ht="18" x14ac:dyDescent="0.25">
      <c r="A9" s="19" t="s">
        <v>16</v>
      </c>
      <c r="B9" s="26" t="s">
        <v>72</v>
      </c>
      <c r="C9" s="26" t="s">
        <v>73</v>
      </c>
      <c r="D9" s="26" t="s">
        <v>68</v>
      </c>
      <c r="E9" s="21">
        <v>267</v>
      </c>
      <c r="F9" s="21">
        <v>288.7</v>
      </c>
      <c r="G9" s="21"/>
      <c r="H9" s="21"/>
      <c r="I9" s="19"/>
      <c r="J9" s="20"/>
      <c r="K9" s="20">
        <f>SUM(E9:J9)</f>
        <v>555.70000000000005</v>
      </c>
    </row>
    <row r="10" spans="1:11" ht="18" x14ac:dyDescent="0.25">
      <c r="A10" s="19" t="s">
        <v>17</v>
      </c>
      <c r="B10" s="26" t="s">
        <v>97</v>
      </c>
      <c r="C10" s="26" t="s">
        <v>98</v>
      </c>
      <c r="D10" s="26" t="s">
        <v>94</v>
      </c>
      <c r="E10" s="21"/>
      <c r="F10" s="21">
        <v>305.39999999999998</v>
      </c>
      <c r="G10" s="21"/>
      <c r="H10" s="21"/>
      <c r="I10" s="19"/>
      <c r="J10" s="20"/>
      <c r="K10" s="20">
        <f>SUM(E10:J10)</f>
        <v>305.39999999999998</v>
      </c>
    </row>
    <row r="11" spans="1:11" ht="18" x14ac:dyDescent="0.25">
      <c r="A11" s="19" t="s">
        <v>18</v>
      </c>
      <c r="B11" s="26" t="s">
        <v>92</v>
      </c>
      <c r="C11" s="26" t="s">
        <v>93</v>
      </c>
      <c r="D11" s="26" t="s">
        <v>94</v>
      </c>
      <c r="E11" s="21">
        <v>260.3</v>
      </c>
      <c r="F11" s="21"/>
      <c r="G11" s="21"/>
      <c r="H11" s="21"/>
      <c r="I11" s="19"/>
      <c r="J11" s="20"/>
      <c r="K11" s="20">
        <f>SUM(E11:J11)</f>
        <v>260.3</v>
      </c>
    </row>
    <row r="12" spans="1:11" ht="15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 ht="15.7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1" ht="15.7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1" ht="15.7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1" ht="15.75" x14ac:dyDescent="0.25">
      <c r="A16" s="7"/>
    </row>
  </sheetData>
  <sortState xmlns:xlrd2="http://schemas.microsoft.com/office/spreadsheetml/2017/richdata2" ref="B5:K9">
    <sortCondition descending="1" ref="K5:K9"/>
  </sortState>
  <phoneticPr fontId="7" type="noConversion"/>
  <printOptions gridLines="1"/>
  <pageMargins left="0.7" right="0.7" top="0.75" bottom="0.75" header="0.3" footer="0.3"/>
  <pageSetup paperSize="9" scale="76" orientation="landscape" horizontalDpi="360" verticalDpi="36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K14"/>
  <sheetViews>
    <sheetView zoomScaleNormal="100" workbookViewId="0">
      <selection activeCell="C12" sqref="C12"/>
    </sheetView>
  </sheetViews>
  <sheetFormatPr baseColWidth="10" defaultRowHeight="15" x14ac:dyDescent="0.25"/>
  <cols>
    <col min="1" max="1" width="9.140625" customWidth="1"/>
    <col min="2" max="2" width="15.5703125" customWidth="1"/>
    <col min="3" max="3" width="17.5703125" customWidth="1"/>
    <col min="4" max="4" width="18.42578125" customWidth="1"/>
    <col min="5" max="5" width="15" customWidth="1"/>
    <col min="6" max="6" width="14.85546875" customWidth="1"/>
    <col min="7" max="8" width="14.42578125" customWidth="1"/>
    <col min="9" max="9" width="14.7109375" customWidth="1"/>
    <col min="10" max="10" width="14.140625" customWidth="1"/>
    <col min="11" max="11" width="15.5703125" bestFit="1" customWidth="1"/>
  </cols>
  <sheetData>
    <row r="1" spans="1:11" ht="18" x14ac:dyDescent="0.25">
      <c r="E1" s="3" t="s">
        <v>65</v>
      </c>
      <c r="F1" s="1"/>
      <c r="G1" s="2"/>
    </row>
    <row r="3" spans="1:11" ht="15.75" x14ac:dyDescent="0.25">
      <c r="A3" s="5" t="s">
        <v>10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ht="18" x14ac:dyDescent="0.25">
      <c r="A4" s="19" t="s">
        <v>11</v>
      </c>
      <c r="B4" s="2" t="s">
        <v>136</v>
      </c>
      <c r="C4" s="2" t="s">
        <v>137</v>
      </c>
      <c r="D4" s="2" t="s">
        <v>135</v>
      </c>
      <c r="E4" s="19">
        <v>304.2</v>
      </c>
      <c r="F4" s="19">
        <v>298.8</v>
      </c>
      <c r="G4" s="19"/>
      <c r="H4" s="19"/>
      <c r="I4" s="19"/>
      <c r="J4" s="19"/>
      <c r="K4" s="20">
        <f>SUM(E4:J4)</f>
        <v>603</v>
      </c>
    </row>
    <row r="5" spans="1:11" ht="18" x14ac:dyDescent="0.25">
      <c r="A5" s="19" t="s">
        <v>12</v>
      </c>
      <c r="B5" s="26" t="s">
        <v>67</v>
      </c>
      <c r="C5" s="26" t="s">
        <v>89</v>
      </c>
      <c r="D5" s="26" t="s">
        <v>87</v>
      </c>
      <c r="E5" s="20">
        <v>303.3</v>
      </c>
      <c r="F5" s="20">
        <v>297.39999999999998</v>
      </c>
      <c r="G5" s="21"/>
      <c r="H5" s="20"/>
      <c r="I5" s="21"/>
      <c r="J5" s="20"/>
      <c r="K5" s="20">
        <f>SUM(E5:J5)</f>
        <v>600.70000000000005</v>
      </c>
    </row>
    <row r="6" spans="1:11" ht="18" x14ac:dyDescent="0.25">
      <c r="A6" s="19" t="s">
        <v>13</v>
      </c>
      <c r="B6" s="26" t="s">
        <v>121</v>
      </c>
      <c r="C6" s="26" t="s">
        <v>122</v>
      </c>
      <c r="D6" s="26" t="s">
        <v>120</v>
      </c>
      <c r="E6" s="21">
        <v>289.7</v>
      </c>
      <c r="F6" s="20">
        <v>292.39999999999998</v>
      </c>
      <c r="G6" s="20"/>
      <c r="H6" s="19"/>
      <c r="I6" s="27"/>
      <c r="J6" s="19"/>
      <c r="K6" s="20">
        <f>SUM(E6:J6)</f>
        <v>582.09999999999991</v>
      </c>
    </row>
    <row r="7" spans="1:11" ht="18" x14ac:dyDescent="0.25">
      <c r="A7" s="19" t="s">
        <v>14</v>
      </c>
      <c r="B7" s="26" t="s">
        <v>82</v>
      </c>
      <c r="C7" s="26" t="s">
        <v>83</v>
      </c>
      <c r="D7" s="26" t="s">
        <v>79</v>
      </c>
      <c r="E7" s="20">
        <v>288.89999999999998</v>
      </c>
      <c r="F7" s="20">
        <v>286.2</v>
      </c>
      <c r="G7" s="20"/>
      <c r="H7" s="19"/>
      <c r="I7" s="27"/>
      <c r="J7" s="19"/>
      <c r="K7" s="20">
        <f>SUM(E7:J7)</f>
        <v>575.09999999999991</v>
      </c>
    </row>
    <row r="8" spans="1:11" ht="15.75" x14ac:dyDescent="0.25">
      <c r="A8" s="7"/>
      <c r="E8" s="7"/>
      <c r="F8" s="7"/>
      <c r="G8" s="7"/>
      <c r="H8" s="7"/>
      <c r="I8" s="7"/>
      <c r="J8" s="7"/>
    </row>
    <row r="9" spans="1:11" ht="15.75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1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1" ht="15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 ht="15.75" x14ac:dyDescent="0.25">
      <c r="A13" s="7"/>
      <c r="B13" s="7"/>
      <c r="C13" s="7"/>
      <c r="D13" s="41"/>
      <c r="E13" s="7"/>
      <c r="F13" s="7"/>
      <c r="G13" s="7"/>
      <c r="H13" s="7"/>
      <c r="I13" s="7"/>
      <c r="J13" s="7"/>
    </row>
    <row r="14" spans="1:11" ht="15.7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</sheetData>
  <sortState xmlns:xlrd2="http://schemas.microsoft.com/office/spreadsheetml/2017/richdata2" ref="B5:K7">
    <sortCondition descending="1" ref="K5:K7"/>
  </sortState>
  <phoneticPr fontId="7" type="noConversion"/>
  <printOptions gridLines="1"/>
  <pageMargins left="0.7" right="0.7" top="0.75" bottom="0.75" header="0.3" footer="0.3"/>
  <pageSetup paperSize="9" scale="80" orientation="landscape" horizontalDpi="360" verticalDpi="36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K8"/>
  <sheetViews>
    <sheetView zoomScaleNormal="100" workbookViewId="0">
      <selection activeCell="K9" sqref="K9"/>
    </sheetView>
  </sheetViews>
  <sheetFormatPr baseColWidth="10" defaultRowHeight="15" x14ac:dyDescent="0.25"/>
  <cols>
    <col min="1" max="1" width="8.7109375" customWidth="1"/>
    <col min="2" max="2" width="13.7109375" customWidth="1"/>
    <col min="3" max="3" width="17.85546875" customWidth="1"/>
    <col min="4" max="4" width="19.28515625" bestFit="1" customWidth="1"/>
    <col min="5" max="9" width="17.42578125" bestFit="1" customWidth="1"/>
    <col min="10" max="10" width="18.140625" bestFit="1" customWidth="1"/>
    <col min="11" max="11" width="16.7109375" bestFit="1" customWidth="1"/>
  </cols>
  <sheetData>
    <row r="1" spans="1:11" ht="18" x14ac:dyDescent="0.25">
      <c r="D1" s="3" t="s">
        <v>66</v>
      </c>
      <c r="E1" s="1"/>
      <c r="F1" s="2"/>
      <c r="G1" s="2"/>
    </row>
    <row r="3" spans="1:11" ht="15.75" x14ac:dyDescent="0.25">
      <c r="A3" s="5" t="s">
        <v>10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ht="18" x14ac:dyDescent="0.25">
      <c r="A4" s="19" t="s">
        <v>11</v>
      </c>
      <c r="B4" s="2" t="s">
        <v>133</v>
      </c>
      <c r="C4" s="2" t="s">
        <v>134</v>
      </c>
      <c r="D4" s="2" t="s">
        <v>135</v>
      </c>
      <c r="E4" s="21">
        <v>308.60000000000002</v>
      </c>
      <c r="F4" s="21">
        <v>305.8</v>
      </c>
      <c r="G4" s="21"/>
      <c r="H4" s="21"/>
      <c r="I4" s="19"/>
      <c r="J4" s="19"/>
      <c r="K4" s="20">
        <f t="shared" ref="K4:K8" si="0">SUM(E4:J4)</f>
        <v>614.40000000000009</v>
      </c>
    </row>
    <row r="5" spans="1:11" ht="18" x14ac:dyDescent="0.25">
      <c r="A5" s="19" t="s">
        <v>12</v>
      </c>
      <c r="B5" s="2" t="s">
        <v>139</v>
      </c>
      <c r="C5" s="2" t="s">
        <v>140</v>
      </c>
      <c r="D5" s="2" t="s">
        <v>135</v>
      </c>
      <c r="E5" s="21">
        <v>304.8</v>
      </c>
      <c r="F5" s="21">
        <v>302.7</v>
      </c>
      <c r="G5" s="21"/>
      <c r="H5" s="21"/>
      <c r="I5" s="19"/>
      <c r="J5" s="19"/>
      <c r="K5" s="20">
        <f t="shared" si="0"/>
        <v>607.5</v>
      </c>
    </row>
    <row r="6" spans="1:11" ht="18" x14ac:dyDescent="0.25">
      <c r="A6" s="19" t="s">
        <v>13</v>
      </c>
      <c r="B6" s="26" t="s">
        <v>114</v>
      </c>
      <c r="C6" s="26" t="s">
        <v>83</v>
      </c>
      <c r="D6" s="26" t="s">
        <v>109</v>
      </c>
      <c r="E6" s="21">
        <v>288.10000000000002</v>
      </c>
      <c r="F6" s="21">
        <v>296.2</v>
      </c>
      <c r="G6" s="21"/>
      <c r="H6" s="21"/>
      <c r="I6" s="19"/>
      <c r="J6" s="19"/>
      <c r="K6" s="20">
        <f t="shared" si="0"/>
        <v>584.29999999999995</v>
      </c>
    </row>
    <row r="7" spans="1:11" ht="18" x14ac:dyDescent="0.25">
      <c r="A7" s="19" t="s">
        <v>14</v>
      </c>
      <c r="B7" s="26" t="s">
        <v>84</v>
      </c>
      <c r="C7" s="26" t="s">
        <v>88</v>
      </c>
      <c r="D7" s="26" t="s">
        <v>87</v>
      </c>
      <c r="E7" s="21">
        <v>268.5</v>
      </c>
      <c r="F7" s="21">
        <v>286.10000000000002</v>
      </c>
      <c r="G7" s="21"/>
      <c r="H7" s="21"/>
      <c r="I7" s="19"/>
      <c r="J7" s="19"/>
      <c r="K7" s="20">
        <f t="shared" si="0"/>
        <v>554.6</v>
      </c>
    </row>
    <row r="8" spans="1:11" ht="18" x14ac:dyDescent="0.25">
      <c r="A8" s="19" t="s">
        <v>15</v>
      </c>
      <c r="B8" s="2" t="s">
        <v>115</v>
      </c>
      <c r="C8" s="2" t="s">
        <v>116</v>
      </c>
      <c r="D8" s="2" t="s">
        <v>117</v>
      </c>
      <c r="E8" s="21"/>
      <c r="F8" s="21">
        <v>274.7</v>
      </c>
      <c r="G8" s="21"/>
      <c r="H8" s="21"/>
      <c r="I8" s="19"/>
      <c r="J8" s="19"/>
      <c r="K8" s="20">
        <f t="shared" si="0"/>
        <v>274.7</v>
      </c>
    </row>
  </sheetData>
  <sortState xmlns:xlrd2="http://schemas.microsoft.com/office/spreadsheetml/2017/richdata2" ref="B5:K8">
    <sortCondition descending="1" ref="K5:K8"/>
  </sortState>
  <phoneticPr fontId="7" type="noConversion"/>
  <printOptions gridLines="1"/>
  <pageMargins left="0.7" right="0.7" top="0.75" bottom="0.75" header="0.3" footer="0.3"/>
  <pageSetup paperSize="9" scale="72" fitToHeight="0" orientation="landscape" horizontalDpi="360" verticalDpi="36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3DF53-2C5A-420E-B315-E3BB3C71C55D}">
  <sheetPr>
    <tabColor rgb="FF00B050"/>
  </sheetPr>
  <dimension ref="A1:K21"/>
  <sheetViews>
    <sheetView workbookViewId="0">
      <selection activeCell="E15" sqref="E15"/>
    </sheetView>
  </sheetViews>
  <sheetFormatPr baseColWidth="10" defaultRowHeight="15" x14ac:dyDescent="0.25"/>
  <cols>
    <col min="1" max="1" width="8.5703125" customWidth="1"/>
    <col min="2" max="2" width="14.42578125" customWidth="1"/>
    <col min="3" max="3" width="20.42578125" customWidth="1"/>
    <col min="4" max="4" width="16.5703125" customWidth="1"/>
    <col min="5" max="5" width="14.7109375" customWidth="1"/>
    <col min="6" max="6" width="15" customWidth="1"/>
    <col min="7" max="7" width="14.28515625" customWidth="1"/>
    <col min="8" max="8" width="15" customWidth="1"/>
    <col min="9" max="9" width="14.140625" customWidth="1"/>
    <col min="10" max="10" width="13.85546875" customWidth="1"/>
    <col min="11" max="11" width="14.140625" customWidth="1"/>
  </cols>
  <sheetData>
    <row r="1" spans="1:11" ht="18" x14ac:dyDescent="0.25">
      <c r="D1" s="3" t="s">
        <v>59</v>
      </c>
      <c r="E1" s="1"/>
      <c r="F1" s="2"/>
      <c r="G1" s="2"/>
    </row>
    <row r="3" spans="1:11" ht="15.75" x14ac:dyDescent="0.25">
      <c r="A3" s="5" t="s">
        <v>10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ht="18" x14ac:dyDescent="0.25">
      <c r="A4" s="19" t="s">
        <v>11</v>
      </c>
      <c r="B4" s="26" t="s">
        <v>123</v>
      </c>
      <c r="C4" s="26" t="s">
        <v>124</v>
      </c>
      <c r="D4" s="26" t="s">
        <v>120</v>
      </c>
      <c r="E4" s="19">
        <v>307.2</v>
      </c>
      <c r="F4" s="19">
        <v>303.8</v>
      </c>
      <c r="G4" s="19"/>
      <c r="H4" s="19"/>
      <c r="I4" s="19"/>
      <c r="J4" s="19"/>
      <c r="K4" s="20">
        <f>SUM(E4:J4)</f>
        <v>611</v>
      </c>
    </row>
    <row r="5" spans="1:11" ht="18" x14ac:dyDescent="0.25">
      <c r="A5" s="19" t="s">
        <v>12</v>
      </c>
      <c r="B5" s="26" t="s">
        <v>148</v>
      </c>
      <c r="C5" s="26" t="s">
        <v>149</v>
      </c>
      <c r="D5" s="26" t="s">
        <v>145</v>
      </c>
      <c r="E5" s="19">
        <v>293.39999999999998</v>
      </c>
      <c r="F5" s="19">
        <v>289.39999999999998</v>
      </c>
      <c r="G5" s="19"/>
      <c r="H5" s="19"/>
      <c r="I5" s="19"/>
      <c r="J5" s="19"/>
      <c r="K5" s="20">
        <f>SUM(E5:J5)</f>
        <v>582.79999999999995</v>
      </c>
    </row>
    <row r="6" spans="1:11" ht="18" x14ac:dyDescent="0.25">
      <c r="A6" s="19" t="s">
        <v>13</v>
      </c>
      <c r="B6" s="33" t="s">
        <v>77</v>
      </c>
      <c r="C6" s="33" t="s">
        <v>78</v>
      </c>
      <c r="D6" s="33" t="s">
        <v>79</v>
      </c>
      <c r="E6" s="19">
        <v>287.5</v>
      </c>
      <c r="F6" s="19">
        <v>289.8</v>
      </c>
      <c r="G6" s="19"/>
      <c r="H6" s="19"/>
      <c r="I6" s="19"/>
      <c r="J6" s="19"/>
      <c r="K6" s="20">
        <f>SUM(E6:J6)</f>
        <v>577.29999999999995</v>
      </c>
    </row>
    <row r="7" spans="1:11" ht="18" x14ac:dyDescent="0.25">
      <c r="A7" s="19" t="s">
        <v>14</v>
      </c>
      <c r="B7" s="33" t="s">
        <v>74</v>
      </c>
      <c r="C7" s="33" t="s">
        <v>75</v>
      </c>
      <c r="D7" s="33" t="s">
        <v>68</v>
      </c>
      <c r="E7" s="19">
        <v>289.2</v>
      </c>
      <c r="F7" s="27">
        <v>280</v>
      </c>
      <c r="G7" s="19"/>
      <c r="H7" s="19"/>
      <c r="I7" s="19"/>
      <c r="J7" s="19"/>
      <c r="K7" s="20">
        <f>SUM(E7:J7)</f>
        <v>569.20000000000005</v>
      </c>
    </row>
    <row r="8" spans="1:11" ht="18" x14ac:dyDescent="0.25">
      <c r="A8" s="19" t="s">
        <v>15</v>
      </c>
      <c r="B8" s="26" t="s">
        <v>80</v>
      </c>
      <c r="C8" s="26" t="s">
        <v>81</v>
      </c>
      <c r="D8" s="26" t="s">
        <v>79</v>
      </c>
      <c r="E8" s="19">
        <v>283.5</v>
      </c>
      <c r="F8" s="19">
        <v>284.3</v>
      </c>
      <c r="G8" s="19"/>
      <c r="H8" s="19"/>
      <c r="I8" s="19"/>
      <c r="J8" s="19"/>
      <c r="K8" s="20">
        <f>SUM(E8:J8)</f>
        <v>567.79999999999995</v>
      </c>
    </row>
    <row r="9" spans="1:11" ht="18" x14ac:dyDescent="0.25">
      <c r="A9" s="19" t="s">
        <v>16</v>
      </c>
      <c r="B9" s="26" t="s">
        <v>150</v>
      </c>
      <c r="C9" s="26" t="s">
        <v>125</v>
      </c>
      <c r="D9" s="26" t="s">
        <v>120</v>
      </c>
      <c r="E9" s="19">
        <v>272</v>
      </c>
      <c r="F9" s="19">
        <v>294.39999999999998</v>
      </c>
      <c r="G9" s="19"/>
      <c r="H9" s="19"/>
      <c r="I9" s="19"/>
      <c r="J9" s="19"/>
      <c r="K9" s="20">
        <f>SUM(E9:J9)</f>
        <v>566.4</v>
      </c>
    </row>
    <row r="10" spans="1:11" ht="18" x14ac:dyDescent="0.25">
      <c r="A10" s="19" t="s">
        <v>17</v>
      </c>
      <c r="B10" s="26" t="s">
        <v>99</v>
      </c>
      <c r="C10" s="26" t="s">
        <v>83</v>
      </c>
      <c r="D10" s="26" t="s">
        <v>94</v>
      </c>
      <c r="E10" s="19">
        <v>282.2</v>
      </c>
      <c r="F10" s="19">
        <v>263.7</v>
      </c>
      <c r="G10" s="19"/>
      <c r="H10" s="19"/>
      <c r="I10" s="19"/>
      <c r="J10" s="19"/>
      <c r="K10" s="20">
        <f>SUM(E10:J10)</f>
        <v>545.9</v>
      </c>
    </row>
    <row r="11" spans="1:11" ht="18" x14ac:dyDescent="0.25">
      <c r="A11" s="19" t="s">
        <v>18</v>
      </c>
      <c r="B11" s="26" t="s">
        <v>85</v>
      </c>
      <c r="C11" s="26" t="s">
        <v>86</v>
      </c>
      <c r="D11" s="26" t="s">
        <v>87</v>
      </c>
      <c r="E11" s="19">
        <v>274.5</v>
      </c>
      <c r="F11" s="19">
        <v>269.60000000000002</v>
      </c>
      <c r="G11" s="19"/>
      <c r="H11" s="19"/>
      <c r="I11" s="19"/>
      <c r="J11" s="19"/>
      <c r="K11" s="20">
        <f>SUM(E11:J11)</f>
        <v>544.1</v>
      </c>
    </row>
    <row r="12" spans="1:11" ht="18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8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8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8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8" x14ac:dyDescent="0.25">
      <c r="A16" s="19"/>
      <c r="B16" s="2"/>
      <c r="C16" s="2"/>
      <c r="D16" s="2"/>
      <c r="E16" s="19"/>
      <c r="F16" s="19"/>
      <c r="G16" s="19"/>
      <c r="H16" s="19"/>
      <c r="I16" s="19"/>
      <c r="J16" s="19"/>
      <c r="K16" s="19"/>
    </row>
    <row r="17" spans="1:11" ht="18" x14ac:dyDescent="0.25">
      <c r="A17" s="19"/>
      <c r="E17" s="19"/>
      <c r="F17" s="19"/>
      <c r="G17" s="19"/>
      <c r="H17" s="19"/>
      <c r="I17" s="19"/>
      <c r="J17" s="19"/>
      <c r="K17" s="19"/>
    </row>
    <row r="18" spans="1:11" ht="18" x14ac:dyDescent="0.25">
      <c r="A18" s="19"/>
      <c r="E18" s="19"/>
      <c r="F18" s="19"/>
      <c r="G18" s="19"/>
      <c r="H18" s="19"/>
      <c r="I18" s="19"/>
      <c r="J18" s="19"/>
      <c r="K18" s="19"/>
    </row>
    <row r="21" spans="1:11" x14ac:dyDescent="0.25">
      <c r="G21" s="30"/>
    </row>
  </sheetData>
  <phoneticPr fontId="7" type="noConversion"/>
  <printOptions gridLines="1"/>
  <pageMargins left="0.7" right="0.7" top="0.78740157499999996" bottom="0.78740157499999996" header="0.3" footer="0.3"/>
  <pageSetup paperSize="9" scale="80" orientation="landscape" horizontalDpi="360" verticalDpi="36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EA5F6-B327-47C3-9191-8AC7442CD6B2}">
  <sheetPr>
    <tabColor rgb="FFFFFF00"/>
    <pageSetUpPr fitToPage="1"/>
  </sheetPr>
  <dimension ref="A1:K45"/>
  <sheetViews>
    <sheetView topLeftCell="A5" workbookViewId="0">
      <selection activeCell="F46" sqref="F46"/>
    </sheetView>
  </sheetViews>
  <sheetFormatPr baseColWidth="10" defaultRowHeight="15" x14ac:dyDescent="0.25"/>
  <cols>
    <col min="1" max="1" width="9.7109375" customWidth="1"/>
    <col min="2" max="2" width="15.7109375" customWidth="1"/>
    <col min="3" max="3" width="18.7109375" customWidth="1"/>
    <col min="4" max="4" width="16.85546875" customWidth="1"/>
    <col min="5" max="5" width="15.7109375" customWidth="1"/>
    <col min="6" max="6" width="14.85546875" customWidth="1"/>
    <col min="7" max="7" width="15.42578125" customWidth="1"/>
    <col min="8" max="8" width="15.5703125" customWidth="1"/>
    <col min="9" max="9" width="14.7109375" customWidth="1"/>
    <col min="10" max="10" width="16.140625" bestFit="1" customWidth="1"/>
    <col min="11" max="11" width="15" customWidth="1"/>
  </cols>
  <sheetData>
    <row r="1" spans="1:11" ht="20.25" x14ac:dyDescent="0.3">
      <c r="E1" s="31" t="s">
        <v>60</v>
      </c>
      <c r="F1" s="31"/>
      <c r="G1" s="31"/>
      <c r="H1" s="8"/>
    </row>
    <row r="2" spans="1:11" ht="20.25" x14ac:dyDescent="0.3">
      <c r="E2" s="8"/>
      <c r="F2" s="31" t="s">
        <v>33</v>
      </c>
      <c r="G2" s="31"/>
      <c r="H2" s="8"/>
    </row>
    <row r="3" spans="1:11" ht="20.25" x14ac:dyDescent="0.3">
      <c r="E3" s="31" t="s">
        <v>34</v>
      </c>
      <c r="F3" s="31"/>
      <c r="G3" s="31"/>
      <c r="H3" s="8"/>
    </row>
    <row r="5" spans="1:11" ht="15.75" x14ac:dyDescent="0.25">
      <c r="A5" s="5" t="s">
        <v>10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</row>
    <row r="6" spans="1:11" ht="18" x14ac:dyDescent="0.25">
      <c r="A6" s="19" t="s">
        <v>11</v>
      </c>
      <c r="B6" s="26" t="s">
        <v>141</v>
      </c>
      <c r="C6" s="26" t="s">
        <v>142</v>
      </c>
      <c r="D6" s="26" t="s">
        <v>135</v>
      </c>
      <c r="E6" s="20">
        <v>309.89999999999998</v>
      </c>
      <c r="F6" s="20">
        <v>311</v>
      </c>
      <c r="G6" s="20"/>
      <c r="H6" s="19"/>
      <c r="I6" s="27"/>
      <c r="J6" s="19"/>
      <c r="K6" s="20">
        <f>SUM(E6:J6)</f>
        <v>620.9</v>
      </c>
    </row>
    <row r="7" spans="1:11" ht="18" x14ac:dyDescent="0.25">
      <c r="A7" s="19" t="s">
        <v>12</v>
      </c>
      <c r="B7" s="26" t="s">
        <v>133</v>
      </c>
      <c r="C7" s="26" t="s">
        <v>134</v>
      </c>
      <c r="D7" s="26" t="s">
        <v>135</v>
      </c>
      <c r="E7" s="20">
        <v>308.60000000000002</v>
      </c>
      <c r="F7" s="20">
        <v>305.8</v>
      </c>
      <c r="G7" s="20"/>
      <c r="H7" s="19"/>
      <c r="I7" s="27"/>
      <c r="J7" s="19"/>
      <c r="K7" s="20">
        <f>SUM(E7:J7)</f>
        <v>614.40000000000009</v>
      </c>
    </row>
    <row r="8" spans="1:11" ht="18" x14ac:dyDescent="0.25">
      <c r="A8" s="19" t="s">
        <v>13</v>
      </c>
      <c r="B8" s="26" t="s">
        <v>123</v>
      </c>
      <c r="C8" s="26" t="s">
        <v>124</v>
      </c>
      <c r="D8" s="26" t="s">
        <v>120</v>
      </c>
      <c r="E8" s="20">
        <v>307.2</v>
      </c>
      <c r="F8" s="20">
        <v>303.8</v>
      </c>
      <c r="G8" s="20"/>
      <c r="H8" s="19"/>
      <c r="I8" s="27"/>
      <c r="J8" s="19"/>
      <c r="K8" s="20">
        <f>SUM(E8:J8)</f>
        <v>611</v>
      </c>
    </row>
    <row r="9" spans="1:11" ht="18" x14ac:dyDescent="0.25">
      <c r="A9" s="19" t="s">
        <v>14</v>
      </c>
      <c r="B9" s="26" t="s">
        <v>129</v>
      </c>
      <c r="C9" s="26" t="s">
        <v>130</v>
      </c>
      <c r="D9" s="26" t="s">
        <v>128</v>
      </c>
      <c r="E9" s="20">
        <v>300.60000000000002</v>
      </c>
      <c r="F9" s="20">
        <v>308.5</v>
      </c>
      <c r="G9" s="20"/>
      <c r="H9" s="19"/>
      <c r="I9" s="27"/>
      <c r="J9" s="19"/>
      <c r="K9" s="20">
        <f>SUM(E9:J9)</f>
        <v>609.1</v>
      </c>
    </row>
    <row r="10" spans="1:11" ht="18" x14ac:dyDescent="0.25">
      <c r="A10" s="19" t="s">
        <v>15</v>
      </c>
      <c r="B10" s="26" t="s">
        <v>139</v>
      </c>
      <c r="C10" s="26" t="s">
        <v>140</v>
      </c>
      <c r="D10" s="26" t="s">
        <v>135</v>
      </c>
      <c r="E10" s="20">
        <v>304.8</v>
      </c>
      <c r="F10" s="20">
        <v>302.7</v>
      </c>
      <c r="G10" s="20"/>
      <c r="H10" s="19"/>
      <c r="I10" s="27"/>
      <c r="J10" s="19"/>
      <c r="K10" s="20">
        <f>SUM(E10:J10)</f>
        <v>607.5</v>
      </c>
    </row>
    <row r="11" spans="1:11" ht="18" x14ac:dyDescent="0.25">
      <c r="A11" s="19" t="s">
        <v>16</v>
      </c>
      <c r="B11" s="26" t="s">
        <v>131</v>
      </c>
      <c r="C11" s="26" t="s">
        <v>132</v>
      </c>
      <c r="D11" s="26" t="s">
        <v>128</v>
      </c>
      <c r="E11" s="20">
        <v>301.2</v>
      </c>
      <c r="F11" s="20">
        <v>304.7</v>
      </c>
      <c r="G11" s="20"/>
      <c r="H11" s="19"/>
      <c r="I11" s="27"/>
      <c r="J11" s="19"/>
      <c r="K11" s="20">
        <f>SUM(E11:J11)</f>
        <v>605.9</v>
      </c>
    </row>
    <row r="12" spans="1:11" ht="18" x14ac:dyDescent="0.25">
      <c r="A12" s="19" t="s">
        <v>17</v>
      </c>
      <c r="B12" s="26" t="s">
        <v>136</v>
      </c>
      <c r="C12" s="26" t="s">
        <v>137</v>
      </c>
      <c r="D12" s="26" t="s">
        <v>135</v>
      </c>
      <c r="E12" s="20">
        <v>304.2</v>
      </c>
      <c r="F12" s="20">
        <v>298.8</v>
      </c>
      <c r="G12" s="20"/>
      <c r="H12" s="19"/>
      <c r="I12" s="27"/>
      <c r="J12" s="19"/>
      <c r="K12" s="20">
        <f>SUM(E12:J12)</f>
        <v>603</v>
      </c>
    </row>
    <row r="13" spans="1:11" ht="18" x14ac:dyDescent="0.25">
      <c r="A13" s="19" t="s">
        <v>18</v>
      </c>
      <c r="B13" s="26" t="s">
        <v>103</v>
      </c>
      <c r="C13" s="26" t="s">
        <v>106</v>
      </c>
      <c r="D13" s="26" t="s">
        <v>102</v>
      </c>
      <c r="E13" s="20">
        <v>300.7</v>
      </c>
      <c r="F13" s="20">
        <v>301.39999999999998</v>
      </c>
      <c r="G13" s="20"/>
      <c r="H13" s="19"/>
      <c r="I13" s="27"/>
      <c r="J13" s="19"/>
      <c r="K13" s="20">
        <f>SUM(E13:J13)</f>
        <v>602.09999999999991</v>
      </c>
    </row>
    <row r="14" spans="1:11" ht="18" x14ac:dyDescent="0.25">
      <c r="A14" s="19" t="s">
        <v>19</v>
      </c>
      <c r="B14" s="26" t="s">
        <v>67</v>
      </c>
      <c r="C14" s="26" t="s">
        <v>89</v>
      </c>
      <c r="D14" s="26" t="s">
        <v>87</v>
      </c>
      <c r="E14" s="20">
        <v>303.3</v>
      </c>
      <c r="F14" s="20">
        <v>297.39999999999998</v>
      </c>
      <c r="G14" s="20"/>
      <c r="H14" s="19"/>
      <c r="I14" s="27"/>
      <c r="J14" s="19"/>
      <c r="K14" s="20">
        <f>SUM(E14:J14)</f>
        <v>600.70000000000005</v>
      </c>
    </row>
    <row r="15" spans="1:11" ht="18" x14ac:dyDescent="0.25">
      <c r="A15" s="19" t="s">
        <v>20</v>
      </c>
      <c r="B15" s="26" t="s">
        <v>138</v>
      </c>
      <c r="C15" s="26" t="s">
        <v>127</v>
      </c>
      <c r="D15" s="26" t="s">
        <v>135</v>
      </c>
      <c r="E15" s="20">
        <v>298.3</v>
      </c>
      <c r="F15" s="20">
        <v>302.3</v>
      </c>
      <c r="G15" s="20"/>
      <c r="H15" s="19"/>
      <c r="I15" s="27"/>
      <c r="J15" s="19"/>
      <c r="K15" s="20">
        <f>SUM(E15:J15)</f>
        <v>600.6</v>
      </c>
    </row>
    <row r="16" spans="1:11" ht="18" x14ac:dyDescent="0.25">
      <c r="A16" s="19" t="s">
        <v>21</v>
      </c>
      <c r="B16" s="26" t="s">
        <v>118</v>
      </c>
      <c r="C16" s="26" t="s">
        <v>119</v>
      </c>
      <c r="D16" s="26" t="s">
        <v>120</v>
      </c>
      <c r="E16" s="20">
        <v>297</v>
      </c>
      <c r="F16" s="20">
        <v>300.2</v>
      </c>
      <c r="G16" s="20"/>
      <c r="H16" s="19"/>
      <c r="I16" s="27"/>
      <c r="J16" s="19"/>
      <c r="K16" s="20">
        <f>SUM(E16:J16)</f>
        <v>597.20000000000005</v>
      </c>
    </row>
    <row r="17" spans="1:11" ht="18" x14ac:dyDescent="0.25">
      <c r="A17" s="19" t="s">
        <v>22</v>
      </c>
      <c r="B17" s="26" t="s">
        <v>95</v>
      </c>
      <c r="C17" s="26" t="s">
        <v>96</v>
      </c>
      <c r="D17" s="26" t="s">
        <v>94</v>
      </c>
      <c r="E17" s="20">
        <v>292.2</v>
      </c>
      <c r="F17" s="20">
        <v>302.60000000000002</v>
      </c>
      <c r="G17" s="20"/>
      <c r="H17" s="19"/>
      <c r="I17" s="27"/>
      <c r="J17" s="19"/>
      <c r="K17" s="20">
        <f>SUM(E17:J17)</f>
        <v>594.79999999999995</v>
      </c>
    </row>
    <row r="18" spans="1:11" ht="18" x14ac:dyDescent="0.25">
      <c r="A18" s="19" t="s">
        <v>30</v>
      </c>
      <c r="B18" s="26" t="s">
        <v>70</v>
      </c>
      <c r="C18" s="26" t="s">
        <v>71</v>
      </c>
      <c r="D18" s="26" t="s">
        <v>68</v>
      </c>
      <c r="E18" s="20">
        <v>299.8</v>
      </c>
      <c r="F18" s="20">
        <v>294.8</v>
      </c>
      <c r="G18" s="20"/>
      <c r="H18" s="19"/>
      <c r="I18" s="27"/>
      <c r="J18" s="19"/>
      <c r="K18" s="20">
        <f>SUM(E18:J18)</f>
        <v>594.6</v>
      </c>
    </row>
    <row r="19" spans="1:11" ht="18" x14ac:dyDescent="0.25">
      <c r="A19" s="19" t="s">
        <v>29</v>
      </c>
      <c r="B19" s="26" t="s">
        <v>112</v>
      </c>
      <c r="C19" s="26" t="s">
        <v>113</v>
      </c>
      <c r="D19" s="26" t="s">
        <v>109</v>
      </c>
      <c r="E19" s="20">
        <v>292</v>
      </c>
      <c r="F19" s="20">
        <v>301.7</v>
      </c>
      <c r="G19" s="20"/>
      <c r="H19" s="19"/>
      <c r="I19" s="27"/>
      <c r="J19" s="19"/>
      <c r="K19" s="20">
        <f>SUM(E19:J19)</f>
        <v>593.70000000000005</v>
      </c>
    </row>
    <row r="20" spans="1:11" ht="18" x14ac:dyDescent="0.25">
      <c r="A20" s="19" t="s">
        <v>31</v>
      </c>
      <c r="B20" s="26" t="s">
        <v>107</v>
      </c>
      <c r="C20" s="26" t="s">
        <v>108</v>
      </c>
      <c r="D20" s="26" t="s">
        <v>109</v>
      </c>
      <c r="E20" s="20">
        <v>290.5</v>
      </c>
      <c r="F20" s="20">
        <v>299.2</v>
      </c>
      <c r="G20" s="20"/>
      <c r="H20" s="19"/>
      <c r="I20" s="27"/>
      <c r="J20" s="19"/>
      <c r="K20" s="20">
        <f>SUM(E20:J20)</f>
        <v>589.70000000000005</v>
      </c>
    </row>
    <row r="21" spans="1:11" ht="18" x14ac:dyDescent="0.25">
      <c r="A21" s="19" t="s">
        <v>32</v>
      </c>
      <c r="B21" s="26" t="s">
        <v>126</v>
      </c>
      <c r="C21" s="26" t="s">
        <v>127</v>
      </c>
      <c r="D21" s="26" t="s">
        <v>128</v>
      </c>
      <c r="E21" s="20">
        <v>295.60000000000002</v>
      </c>
      <c r="F21" s="20">
        <v>292.5</v>
      </c>
      <c r="G21" s="20"/>
      <c r="H21" s="19"/>
      <c r="I21" s="27"/>
      <c r="J21" s="19"/>
      <c r="K21" s="20">
        <f>SUM(E21:J21)</f>
        <v>588.1</v>
      </c>
    </row>
    <row r="22" spans="1:11" ht="18" x14ac:dyDescent="0.25">
      <c r="A22" s="19" t="s">
        <v>35</v>
      </c>
      <c r="B22" s="26" t="s">
        <v>90</v>
      </c>
      <c r="C22" s="26" t="s">
        <v>91</v>
      </c>
      <c r="D22" s="26" t="s">
        <v>87</v>
      </c>
      <c r="E22" s="20">
        <v>288.89999999999998</v>
      </c>
      <c r="F22" s="20">
        <v>298.8</v>
      </c>
      <c r="G22" s="20"/>
      <c r="H22" s="19"/>
      <c r="I22" s="27"/>
      <c r="J22" s="19"/>
      <c r="K22" s="20">
        <f>SUM(E22:J22)</f>
        <v>587.70000000000005</v>
      </c>
    </row>
    <row r="23" spans="1:11" ht="18" x14ac:dyDescent="0.25">
      <c r="A23" s="19" t="s">
        <v>36</v>
      </c>
      <c r="B23" s="26" t="s">
        <v>104</v>
      </c>
      <c r="C23" s="26" t="s">
        <v>105</v>
      </c>
      <c r="D23" s="26" t="s">
        <v>102</v>
      </c>
      <c r="E23" s="20">
        <v>291.10000000000002</v>
      </c>
      <c r="F23" s="20">
        <v>295.60000000000002</v>
      </c>
      <c r="G23" s="21"/>
      <c r="H23" s="20"/>
      <c r="I23" s="21"/>
      <c r="J23" s="20"/>
      <c r="K23" s="20">
        <f>SUM(E23:J23)</f>
        <v>586.70000000000005</v>
      </c>
    </row>
    <row r="24" spans="1:11" ht="18" x14ac:dyDescent="0.25">
      <c r="A24" s="19" t="s">
        <v>37</v>
      </c>
      <c r="B24" s="26" t="s">
        <v>114</v>
      </c>
      <c r="C24" s="26" t="s">
        <v>83</v>
      </c>
      <c r="D24" s="26" t="s">
        <v>109</v>
      </c>
      <c r="E24" s="20">
        <v>288.10000000000002</v>
      </c>
      <c r="F24" s="20">
        <v>296.2</v>
      </c>
      <c r="G24" s="20"/>
      <c r="H24" s="19"/>
      <c r="I24" s="27"/>
      <c r="J24" s="19"/>
      <c r="K24" s="20">
        <f>SUM(E24:J24)</f>
        <v>584.29999999999995</v>
      </c>
    </row>
    <row r="25" spans="1:11" ht="18" x14ac:dyDescent="0.25">
      <c r="A25" s="19" t="s">
        <v>38</v>
      </c>
      <c r="B25" s="26" t="s">
        <v>148</v>
      </c>
      <c r="C25" s="26" t="s">
        <v>149</v>
      </c>
      <c r="D25" s="26" t="s">
        <v>145</v>
      </c>
      <c r="E25" s="20">
        <v>293.39999999999998</v>
      </c>
      <c r="F25" s="20">
        <v>289.39999999999998</v>
      </c>
      <c r="G25" s="20"/>
      <c r="H25" s="19"/>
      <c r="I25" s="27"/>
      <c r="J25" s="19"/>
      <c r="K25" s="20">
        <f>SUM(E25:J25)</f>
        <v>582.79999999999995</v>
      </c>
    </row>
    <row r="26" spans="1:11" ht="18" x14ac:dyDescent="0.25">
      <c r="A26" s="19" t="s">
        <v>39</v>
      </c>
      <c r="B26" s="2" t="s">
        <v>121</v>
      </c>
      <c r="C26" s="2" t="s">
        <v>122</v>
      </c>
      <c r="D26" s="2" t="s">
        <v>120</v>
      </c>
      <c r="E26" s="19">
        <v>289.7</v>
      </c>
      <c r="F26" s="19">
        <v>292.39999999999998</v>
      </c>
      <c r="G26" s="19"/>
      <c r="H26" s="19"/>
      <c r="I26" s="27"/>
      <c r="J26" s="19"/>
      <c r="K26" s="20">
        <f>SUM(E26:J26)</f>
        <v>582.09999999999991</v>
      </c>
    </row>
    <row r="27" spans="1:11" ht="18" x14ac:dyDescent="0.25">
      <c r="A27" s="19" t="s">
        <v>40</v>
      </c>
      <c r="B27" s="26" t="s">
        <v>143</v>
      </c>
      <c r="C27" s="26" t="s">
        <v>147</v>
      </c>
      <c r="D27" s="26" t="s">
        <v>145</v>
      </c>
      <c r="E27" s="20">
        <v>287.60000000000002</v>
      </c>
      <c r="F27" s="20">
        <v>290.10000000000002</v>
      </c>
      <c r="G27" s="20"/>
      <c r="H27" s="19"/>
      <c r="I27" s="27"/>
      <c r="J27" s="19"/>
      <c r="K27" s="20">
        <f>SUM(E27:J27)</f>
        <v>577.70000000000005</v>
      </c>
    </row>
    <row r="28" spans="1:11" ht="18" x14ac:dyDescent="0.25">
      <c r="A28" s="19" t="s">
        <v>41</v>
      </c>
      <c r="B28" s="26" t="s">
        <v>77</v>
      </c>
      <c r="C28" s="26" t="s">
        <v>78</v>
      </c>
      <c r="D28" s="26" t="s">
        <v>79</v>
      </c>
      <c r="E28" s="20">
        <v>287.5</v>
      </c>
      <c r="F28" s="20">
        <v>289.8</v>
      </c>
      <c r="G28" s="20"/>
      <c r="H28" s="19"/>
      <c r="I28" s="27"/>
      <c r="J28" s="19"/>
      <c r="K28" s="20">
        <f>SUM(E28:J28)</f>
        <v>577.29999999999995</v>
      </c>
    </row>
    <row r="29" spans="1:11" ht="18" x14ac:dyDescent="0.25">
      <c r="A29" s="19" t="s">
        <v>42</v>
      </c>
      <c r="B29" s="26" t="s">
        <v>82</v>
      </c>
      <c r="C29" s="26" t="s">
        <v>83</v>
      </c>
      <c r="D29" s="26" t="s">
        <v>79</v>
      </c>
      <c r="E29" s="20">
        <v>288.89999999999998</v>
      </c>
      <c r="F29" s="20">
        <v>286.2</v>
      </c>
      <c r="G29" s="20"/>
      <c r="H29" s="20"/>
      <c r="I29" s="27"/>
      <c r="J29" s="19"/>
      <c r="K29" s="20">
        <f>SUM(E29:J29)</f>
        <v>575.09999999999991</v>
      </c>
    </row>
    <row r="30" spans="1:11" ht="18" x14ac:dyDescent="0.25">
      <c r="A30" s="19" t="s">
        <v>43</v>
      </c>
      <c r="B30" s="26" t="s">
        <v>74</v>
      </c>
      <c r="C30" s="26" t="s">
        <v>75</v>
      </c>
      <c r="D30" s="26" t="s">
        <v>68</v>
      </c>
      <c r="E30" s="20">
        <v>289.2</v>
      </c>
      <c r="F30" s="20">
        <v>280</v>
      </c>
      <c r="G30" s="20"/>
      <c r="H30" s="19"/>
      <c r="I30" s="27"/>
      <c r="J30" s="19"/>
      <c r="K30" s="20">
        <f>SUM(E30:J30)</f>
        <v>569.20000000000005</v>
      </c>
    </row>
    <row r="31" spans="1:11" ht="18" x14ac:dyDescent="0.25">
      <c r="A31" s="19" t="s">
        <v>44</v>
      </c>
      <c r="B31" s="26" t="s">
        <v>80</v>
      </c>
      <c r="C31" s="26" t="s">
        <v>81</v>
      </c>
      <c r="D31" s="26" t="s">
        <v>79</v>
      </c>
      <c r="E31" s="20">
        <v>283.5</v>
      </c>
      <c r="F31" s="20">
        <v>284.3</v>
      </c>
      <c r="G31" s="20"/>
      <c r="H31" s="19"/>
      <c r="I31" s="27"/>
      <c r="J31" s="19"/>
      <c r="K31" s="20">
        <f>SUM(E31:J31)</f>
        <v>567.79999999999995</v>
      </c>
    </row>
    <row r="32" spans="1:11" ht="18" x14ac:dyDescent="0.25">
      <c r="A32" s="19" t="s">
        <v>45</v>
      </c>
      <c r="B32" s="26" t="s">
        <v>150</v>
      </c>
      <c r="C32" s="26" t="s">
        <v>125</v>
      </c>
      <c r="D32" s="26" t="s">
        <v>120</v>
      </c>
      <c r="E32" s="20">
        <v>272</v>
      </c>
      <c r="F32" s="20">
        <v>294.39999999999998</v>
      </c>
      <c r="G32" s="20"/>
      <c r="H32" s="19"/>
      <c r="I32" s="27"/>
      <c r="J32" s="20"/>
      <c r="K32" s="20">
        <f>SUM(E32:J32)</f>
        <v>566.4</v>
      </c>
    </row>
    <row r="33" spans="1:11" ht="18" x14ac:dyDescent="0.25">
      <c r="A33" s="19" t="s">
        <v>46</v>
      </c>
      <c r="B33" s="26" t="s">
        <v>111</v>
      </c>
      <c r="C33" s="26" t="s">
        <v>110</v>
      </c>
      <c r="D33" s="26" t="s">
        <v>109</v>
      </c>
      <c r="E33" s="20">
        <v>287.3</v>
      </c>
      <c r="F33" s="20">
        <v>278.89999999999998</v>
      </c>
      <c r="G33" s="20"/>
      <c r="H33" s="19"/>
      <c r="I33" s="27"/>
      <c r="J33" s="19"/>
      <c r="K33" s="20">
        <f>SUM(E33:J33)</f>
        <v>566.20000000000005</v>
      </c>
    </row>
    <row r="34" spans="1:11" ht="18" x14ac:dyDescent="0.25">
      <c r="A34" s="19" t="s">
        <v>47</v>
      </c>
      <c r="B34" s="26" t="s">
        <v>143</v>
      </c>
      <c r="C34" s="26" t="s">
        <v>144</v>
      </c>
      <c r="D34" s="26" t="s">
        <v>145</v>
      </c>
      <c r="E34" s="20">
        <v>284.7</v>
      </c>
      <c r="F34" s="20">
        <v>280.3</v>
      </c>
      <c r="G34" s="20"/>
      <c r="H34" s="19"/>
      <c r="I34" s="27"/>
      <c r="J34" s="19"/>
      <c r="K34" s="20">
        <f>SUM(E34:J34)</f>
        <v>565</v>
      </c>
    </row>
    <row r="35" spans="1:11" ht="18" x14ac:dyDescent="0.25">
      <c r="A35" s="19" t="s">
        <v>48</v>
      </c>
      <c r="B35" s="26" t="s">
        <v>72</v>
      </c>
      <c r="C35" s="26" t="s">
        <v>73</v>
      </c>
      <c r="D35" s="26" t="s">
        <v>68</v>
      </c>
      <c r="E35" s="20">
        <v>267</v>
      </c>
      <c r="F35" s="20">
        <v>288.7</v>
      </c>
      <c r="G35" s="20"/>
      <c r="H35" s="19"/>
      <c r="I35" s="27"/>
      <c r="J35" s="19"/>
      <c r="K35" s="20">
        <f>SUM(E35:J35)</f>
        <v>555.70000000000005</v>
      </c>
    </row>
    <row r="36" spans="1:11" ht="18" x14ac:dyDescent="0.25">
      <c r="A36" s="19" t="s">
        <v>50</v>
      </c>
      <c r="B36" s="26" t="s">
        <v>100</v>
      </c>
      <c r="C36" s="26" t="s">
        <v>101</v>
      </c>
      <c r="D36" s="26" t="s">
        <v>102</v>
      </c>
      <c r="E36" s="20">
        <v>277.7</v>
      </c>
      <c r="F36" s="20">
        <v>277.2</v>
      </c>
      <c r="G36" s="20"/>
      <c r="H36" s="19"/>
      <c r="I36" s="27"/>
      <c r="J36" s="19"/>
      <c r="K36" s="20">
        <f>SUM(E36:J36)</f>
        <v>554.9</v>
      </c>
    </row>
    <row r="37" spans="1:11" ht="18" x14ac:dyDescent="0.25">
      <c r="A37" s="19" t="s">
        <v>51</v>
      </c>
      <c r="B37" s="26" t="s">
        <v>84</v>
      </c>
      <c r="C37" s="26" t="s">
        <v>88</v>
      </c>
      <c r="D37" s="26" t="s">
        <v>87</v>
      </c>
      <c r="E37" s="20">
        <v>268.5</v>
      </c>
      <c r="F37" s="20">
        <v>286.10000000000002</v>
      </c>
      <c r="G37" s="20"/>
      <c r="H37" s="19"/>
      <c r="I37" s="27"/>
      <c r="J37" s="19"/>
      <c r="K37" s="20">
        <f>SUM(E37:J37)</f>
        <v>554.6</v>
      </c>
    </row>
    <row r="38" spans="1:11" ht="18" x14ac:dyDescent="0.25">
      <c r="A38" s="19" t="s">
        <v>52</v>
      </c>
      <c r="B38" s="26" t="s">
        <v>99</v>
      </c>
      <c r="C38" s="26" t="s">
        <v>83</v>
      </c>
      <c r="D38" s="26" t="s">
        <v>94</v>
      </c>
      <c r="E38" s="20">
        <v>282.2</v>
      </c>
      <c r="F38" s="20">
        <v>263.7</v>
      </c>
      <c r="G38" s="20"/>
      <c r="H38" s="19"/>
      <c r="I38" s="27"/>
      <c r="J38" s="19"/>
      <c r="K38" s="20">
        <f>SUM(E38:J38)</f>
        <v>545.9</v>
      </c>
    </row>
    <row r="39" spans="1:11" ht="18" x14ac:dyDescent="0.25">
      <c r="A39" s="19" t="s">
        <v>53</v>
      </c>
      <c r="B39" s="26" t="s">
        <v>85</v>
      </c>
      <c r="C39" s="26" t="s">
        <v>86</v>
      </c>
      <c r="D39" s="26" t="s">
        <v>87</v>
      </c>
      <c r="E39" s="20">
        <v>274.5</v>
      </c>
      <c r="F39" s="20">
        <v>269.60000000000002</v>
      </c>
      <c r="G39" s="20"/>
      <c r="H39" s="19"/>
      <c r="I39" s="27"/>
      <c r="J39" s="19"/>
      <c r="K39" s="20">
        <f>SUM(E39:J39)</f>
        <v>544.1</v>
      </c>
    </row>
    <row r="40" spans="1:11" ht="18" x14ac:dyDescent="0.25">
      <c r="A40" s="19" t="s">
        <v>54</v>
      </c>
      <c r="B40" s="26" t="s">
        <v>67</v>
      </c>
      <c r="C40" s="26" t="s">
        <v>76</v>
      </c>
      <c r="D40" s="26" t="s">
        <v>68</v>
      </c>
      <c r="E40" s="20">
        <v>252.7</v>
      </c>
      <c r="F40" s="20">
        <v>255.4</v>
      </c>
      <c r="G40" s="20"/>
      <c r="H40" s="19"/>
      <c r="I40" s="27"/>
      <c r="J40" s="19"/>
      <c r="K40" s="20">
        <f>SUM(E40:J40)</f>
        <v>508.1</v>
      </c>
    </row>
    <row r="41" spans="1:11" ht="18" x14ac:dyDescent="0.25">
      <c r="A41" s="19" t="s">
        <v>55</v>
      </c>
      <c r="B41" s="26" t="s">
        <v>143</v>
      </c>
      <c r="C41" s="26" t="s">
        <v>146</v>
      </c>
      <c r="D41" s="26" t="s">
        <v>145</v>
      </c>
      <c r="E41" s="20">
        <v>201.5</v>
      </c>
      <c r="F41" s="20">
        <v>207.4</v>
      </c>
      <c r="G41" s="20"/>
      <c r="H41" s="19"/>
      <c r="I41" s="27"/>
      <c r="J41" s="19"/>
      <c r="K41" s="20">
        <f>SUM(E41:J41)</f>
        <v>408.9</v>
      </c>
    </row>
    <row r="42" spans="1:11" ht="18" x14ac:dyDescent="0.25">
      <c r="A42" s="19" t="s">
        <v>56</v>
      </c>
      <c r="B42" s="26" t="s">
        <v>97</v>
      </c>
      <c r="C42" s="26" t="s">
        <v>98</v>
      </c>
      <c r="D42" s="26" t="s">
        <v>94</v>
      </c>
      <c r="E42" s="20"/>
      <c r="F42" s="20">
        <v>305.39999999999998</v>
      </c>
      <c r="G42" s="20"/>
      <c r="H42" s="19"/>
      <c r="I42" s="27"/>
      <c r="J42" s="19"/>
      <c r="K42" s="20">
        <f>SUM(E42:J42)</f>
        <v>305.39999999999998</v>
      </c>
    </row>
    <row r="43" spans="1:11" ht="18" x14ac:dyDescent="0.25">
      <c r="A43" s="19" t="s">
        <v>57</v>
      </c>
      <c r="B43" s="26" t="s">
        <v>115</v>
      </c>
      <c r="C43" s="26" t="s">
        <v>116</v>
      </c>
      <c r="D43" s="26" t="s">
        <v>117</v>
      </c>
      <c r="E43" s="20"/>
      <c r="F43" s="20">
        <v>274.7</v>
      </c>
      <c r="G43" s="20"/>
      <c r="H43" s="19"/>
      <c r="I43" s="27"/>
      <c r="J43" s="19"/>
      <c r="K43" s="20">
        <f>SUM(E43:J43)</f>
        <v>274.7</v>
      </c>
    </row>
    <row r="44" spans="1:11" ht="18" x14ac:dyDescent="0.25">
      <c r="A44" s="19" t="s">
        <v>58</v>
      </c>
      <c r="B44" s="26" t="s">
        <v>92</v>
      </c>
      <c r="C44" s="26" t="s">
        <v>93</v>
      </c>
      <c r="D44" s="26" t="s">
        <v>94</v>
      </c>
      <c r="E44" s="20">
        <v>260.3</v>
      </c>
      <c r="F44" s="20"/>
      <c r="G44" s="20"/>
      <c r="H44" s="19"/>
      <c r="I44" s="27"/>
      <c r="J44" s="19"/>
      <c r="K44" s="20">
        <f>SUM(E44:J44)</f>
        <v>260.3</v>
      </c>
    </row>
    <row r="45" spans="1:11" ht="18.75" x14ac:dyDescent="0.3">
      <c r="A45" s="19"/>
      <c r="B45" s="26"/>
      <c r="C45" s="26"/>
      <c r="D45" s="26"/>
      <c r="E45" s="20"/>
      <c r="F45" s="20"/>
      <c r="G45" s="20"/>
      <c r="H45" s="19"/>
      <c r="I45" s="34"/>
      <c r="J45" s="15"/>
      <c r="K45" s="42">
        <f>SUM(E45:J45)</f>
        <v>0</v>
      </c>
    </row>
  </sheetData>
  <phoneticPr fontId="7" type="noConversion"/>
  <printOptions gridLines="1"/>
  <pageMargins left="0.7" right="0.7" top="0.78740157499999996" bottom="0.78740157499999996" header="0.3" footer="0.3"/>
  <pageSetup paperSize="9" scale="63" orientation="landscape" horizontalDpi="360" verticalDpi="36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I13"/>
  <sheetViews>
    <sheetView zoomScaleNormal="100" workbookViewId="0">
      <selection activeCell="B17" sqref="B17"/>
    </sheetView>
  </sheetViews>
  <sheetFormatPr baseColWidth="10" defaultColWidth="10.28515625" defaultRowHeight="18.75" x14ac:dyDescent="0.3"/>
  <cols>
    <col min="1" max="1" width="8.5703125" style="15" customWidth="1"/>
    <col min="2" max="2" width="31.42578125" style="15" customWidth="1"/>
    <col min="3" max="3" width="22.5703125" style="15" bestFit="1" customWidth="1"/>
    <col min="4" max="7" width="15.5703125" style="15" bestFit="1" customWidth="1"/>
    <col min="8" max="8" width="16.140625" style="15" bestFit="1" customWidth="1"/>
    <col min="9" max="9" width="14.140625" style="15" bestFit="1" customWidth="1"/>
    <col min="10" max="16384" width="10.28515625" style="15"/>
  </cols>
  <sheetData>
    <row r="1" spans="1:9" x14ac:dyDescent="0.3">
      <c r="A1" s="14"/>
      <c r="B1" s="3" t="s">
        <v>23</v>
      </c>
      <c r="C1" s="1" t="s">
        <v>28</v>
      </c>
      <c r="D1" s="14"/>
      <c r="E1" s="14"/>
      <c r="G1" s="14"/>
      <c r="H1" s="14"/>
    </row>
    <row r="2" spans="1:9" x14ac:dyDescent="0.3">
      <c r="A2" s="14"/>
      <c r="B2" s="14"/>
      <c r="C2" s="14"/>
      <c r="D2" s="14"/>
      <c r="E2" s="14"/>
      <c r="F2" s="14"/>
      <c r="H2" s="14"/>
    </row>
    <row r="3" spans="1:9" s="23" customFormat="1" ht="15.75" x14ac:dyDescent="0.25">
      <c r="A3" s="5" t="s">
        <v>10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x14ac:dyDescent="0.3">
      <c r="A4" s="28" t="s">
        <v>11</v>
      </c>
      <c r="B4" s="29" t="s">
        <v>135</v>
      </c>
      <c r="C4" s="20">
        <v>923.3</v>
      </c>
      <c r="D4" s="20">
        <v>919.5</v>
      </c>
      <c r="E4" s="21"/>
      <c r="F4" s="19"/>
      <c r="G4" s="19"/>
      <c r="H4" s="19"/>
      <c r="I4" s="20">
        <f>SUM(C4:H4)</f>
        <v>1842.8</v>
      </c>
    </row>
    <row r="5" spans="1:9" x14ac:dyDescent="0.3">
      <c r="A5" s="28" t="s">
        <v>12</v>
      </c>
      <c r="B5" s="26" t="s">
        <v>128</v>
      </c>
      <c r="C5" s="20">
        <v>897.4</v>
      </c>
      <c r="D5" s="20">
        <v>905.7</v>
      </c>
      <c r="E5" s="21"/>
      <c r="F5" s="19"/>
      <c r="G5" s="19"/>
      <c r="H5" s="19"/>
      <c r="I5" s="20">
        <f>SUM(C5:H5)</f>
        <v>1803.1</v>
      </c>
    </row>
    <row r="6" spans="1:9" x14ac:dyDescent="0.3">
      <c r="A6" s="28" t="s">
        <v>13</v>
      </c>
      <c r="B6" s="26" t="s">
        <v>120</v>
      </c>
      <c r="C6" s="20">
        <v>893.9</v>
      </c>
      <c r="D6" s="20">
        <v>898.4</v>
      </c>
      <c r="E6" s="20"/>
      <c r="F6" s="19"/>
      <c r="G6" s="19"/>
      <c r="H6" s="19"/>
      <c r="I6" s="20">
        <f>SUM(C6:H6)</f>
        <v>1792.3</v>
      </c>
    </row>
    <row r="7" spans="1:9" x14ac:dyDescent="0.3">
      <c r="A7" s="28" t="s">
        <v>14</v>
      </c>
      <c r="B7" s="26" t="s">
        <v>109</v>
      </c>
      <c r="C7" s="20">
        <v>870.6</v>
      </c>
      <c r="D7" s="20">
        <v>897.1</v>
      </c>
      <c r="E7" s="21"/>
      <c r="F7" s="19"/>
      <c r="G7" s="19"/>
      <c r="H7" s="19"/>
      <c r="I7" s="20">
        <f>SUM(C7:H7)</f>
        <v>1767.7</v>
      </c>
    </row>
    <row r="8" spans="1:9" x14ac:dyDescent="0.3">
      <c r="A8" s="28" t="s">
        <v>15</v>
      </c>
      <c r="B8" s="26" t="s">
        <v>87</v>
      </c>
      <c r="C8" s="20">
        <v>866.7</v>
      </c>
      <c r="D8" s="20">
        <v>882.3</v>
      </c>
      <c r="E8" s="21"/>
      <c r="F8" s="19"/>
      <c r="G8" s="19"/>
      <c r="H8" s="19"/>
      <c r="I8" s="20">
        <f>SUM(C8:H8)</f>
        <v>1749</v>
      </c>
    </row>
    <row r="9" spans="1:9" x14ac:dyDescent="0.3">
      <c r="A9" s="28" t="s">
        <v>16</v>
      </c>
      <c r="B9" s="29" t="s">
        <v>102</v>
      </c>
      <c r="C9" s="20">
        <v>869.6</v>
      </c>
      <c r="D9" s="20">
        <v>874.2</v>
      </c>
      <c r="E9" s="21"/>
      <c r="F9" s="19"/>
      <c r="G9" s="19"/>
      <c r="H9" s="19"/>
      <c r="I9" s="20">
        <f>SUM(C9:H9)</f>
        <v>1743.8000000000002</v>
      </c>
    </row>
    <row r="10" spans="1:9" x14ac:dyDescent="0.3">
      <c r="A10" s="28" t="s">
        <v>17</v>
      </c>
      <c r="B10" s="26" t="s">
        <v>145</v>
      </c>
      <c r="C10" s="20">
        <v>865.7</v>
      </c>
      <c r="D10" s="20">
        <v>859.8</v>
      </c>
      <c r="E10" s="21"/>
      <c r="F10" s="19"/>
      <c r="G10" s="19"/>
      <c r="H10" s="19"/>
      <c r="I10" s="20">
        <f>SUM(C10:H10)</f>
        <v>1725.5</v>
      </c>
    </row>
    <row r="11" spans="1:9" x14ac:dyDescent="0.3">
      <c r="A11" s="28" t="s">
        <v>18</v>
      </c>
      <c r="B11" s="26" t="s">
        <v>79</v>
      </c>
      <c r="C11" s="20">
        <v>859.9</v>
      </c>
      <c r="D11" s="20">
        <v>860.3</v>
      </c>
      <c r="E11" s="21"/>
      <c r="F11" s="19"/>
      <c r="G11" s="19"/>
      <c r="H11" s="19"/>
      <c r="I11" s="20">
        <f>SUM(C11:H11)</f>
        <v>1720.1999999999998</v>
      </c>
    </row>
    <row r="12" spans="1:9" x14ac:dyDescent="0.3">
      <c r="A12" s="28" t="s">
        <v>19</v>
      </c>
      <c r="B12" s="26" t="s">
        <v>68</v>
      </c>
      <c r="C12" s="20">
        <v>856</v>
      </c>
      <c r="D12" s="21">
        <v>863.5</v>
      </c>
      <c r="E12" s="21"/>
      <c r="F12" s="19"/>
      <c r="G12" s="19"/>
      <c r="H12" s="19"/>
      <c r="I12" s="20">
        <f>SUM(C12:H12)</f>
        <v>1719.5</v>
      </c>
    </row>
    <row r="13" spans="1:9" x14ac:dyDescent="0.3">
      <c r="A13" s="28" t="s">
        <v>20</v>
      </c>
      <c r="B13" s="26" t="s">
        <v>94</v>
      </c>
      <c r="C13" s="19">
        <v>834.7</v>
      </c>
      <c r="D13" s="19">
        <v>871.7</v>
      </c>
      <c r="E13" s="19"/>
      <c r="F13" s="19"/>
      <c r="G13" s="19"/>
      <c r="H13" s="19"/>
      <c r="I13" s="20">
        <f>SUM(C13:H13)</f>
        <v>1706.4</v>
      </c>
    </row>
  </sheetData>
  <sortState xmlns:xlrd2="http://schemas.microsoft.com/office/spreadsheetml/2017/richdata2" ref="B5:I13">
    <sortCondition descending="1" ref="I5:I13"/>
  </sortState>
  <phoneticPr fontId="7" type="noConversion"/>
  <printOptions gridLines="1"/>
  <pageMargins left="0.7" right="0.7" top="0.75" bottom="0.75" header="0.3" footer="0.3"/>
  <pageSetup paperSize="9" scale="85" orientation="landscape" horizontalDpi="360" verticalDpi="36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I39"/>
  <sheetViews>
    <sheetView zoomScaleNormal="100" workbookViewId="0">
      <selection activeCell="B19" sqref="B19"/>
    </sheetView>
  </sheetViews>
  <sheetFormatPr baseColWidth="10" defaultRowHeight="15" x14ac:dyDescent="0.25"/>
  <cols>
    <col min="1" max="1" width="8.85546875" customWidth="1"/>
    <col min="2" max="2" width="28.42578125" customWidth="1"/>
    <col min="3" max="3" width="15.140625" customWidth="1"/>
    <col min="4" max="6" width="15.42578125" bestFit="1" customWidth="1"/>
  </cols>
  <sheetData>
    <row r="1" spans="1:9" ht="20.25" x14ac:dyDescent="0.3">
      <c r="A1" s="9"/>
      <c r="B1" s="11" t="s">
        <v>23</v>
      </c>
      <c r="C1" s="13" t="s">
        <v>27</v>
      </c>
      <c r="D1" s="9"/>
      <c r="E1" s="9"/>
      <c r="F1" s="9"/>
      <c r="G1" s="9"/>
      <c r="H1" s="9"/>
      <c r="I1" s="9"/>
    </row>
    <row r="2" spans="1:9" ht="15.75" x14ac:dyDescent="0.25">
      <c r="A2" s="9"/>
      <c r="B2" s="9"/>
      <c r="C2" s="9"/>
      <c r="D2" s="9"/>
      <c r="E2" s="9"/>
      <c r="F2" s="9"/>
      <c r="G2" s="9"/>
      <c r="H2" s="9"/>
      <c r="I2" s="9"/>
    </row>
    <row r="3" spans="1:9" ht="15.75" x14ac:dyDescent="0.25">
      <c r="A3" s="5" t="s">
        <v>10</v>
      </c>
      <c r="B3" s="5" t="s">
        <v>2</v>
      </c>
      <c r="C3" s="5" t="s">
        <v>24</v>
      </c>
      <c r="D3" s="5" t="s">
        <v>25</v>
      </c>
      <c r="E3" s="5" t="s">
        <v>26</v>
      </c>
      <c r="F3" s="5" t="s">
        <v>9</v>
      </c>
      <c r="G3" s="5"/>
      <c r="H3" s="5"/>
      <c r="I3" s="5"/>
    </row>
    <row r="4" spans="1:9" ht="18" x14ac:dyDescent="0.25">
      <c r="A4" s="28" t="s">
        <v>11</v>
      </c>
      <c r="B4" s="26" t="s">
        <v>135</v>
      </c>
      <c r="C4" s="20">
        <v>311</v>
      </c>
      <c r="D4" s="20">
        <v>305.8</v>
      </c>
      <c r="E4" s="20">
        <v>302.7</v>
      </c>
      <c r="F4" s="20">
        <f>SUM(C4+D4+E4)</f>
        <v>919.5</v>
      </c>
      <c r="G4" s="9"/>
      <c r="H4" s="9"/>
      <c r="I4" s="9"/>
    </row>
    <row r="5" spans="1:9" ht="18" x14ac:dyDescent="0.25">
      <c r="A5" s="28" t="s">
        <v>12</v>
      </c>
      <c r="B5" s="26" t="s">
        <v>128</v>
      </c>
      <c r="C5" s="20">
        <v>308.5</v>
      </c>
      <c r="D5" s="19">
        <v>304.7</v>
      </c>
      <c r="E5" s="19">
        <v>292.5</v>
      </c>
      <c r="F5" s="20">
        <f>SUM(C5+D5+E5)</f>
        <v>905.7</v>
      </c>
      <c r="G5" s="10"/>
      <c r="H5" s="10"/>
    </row>
    <row r="6" spans="1:9" ht="18" x14ac:dyDescent="0.25">
      <c r="A6" s="28" t="s">
        <v>13</v>
      </c>
      <c r="B6" s="26" t="s">
        <v>120</v>
      </c>
      <c r="C6" s="20">
        <v>303.8</v>
      </c>
      <c r="D6" s="20">
        <v>300.2</v>
      </c>
      <c r="E6" s="20">
        <v>294.39999999999998</v>
      </c>
      <c r="F6" s="20">
        <f>SUM(C6+D6+E6)</f>
        <v>898.4</v>
      </c>
      <c r="G6" s="10"/>
      <c r="H6" s="10"/>
      <c r="I6" s="10"/>
    </row>
    <row r="7" spans="1:9" ht="18" x14ac:dyDescent="0.25">
      <c r="A7" s="28" t="s">
        <v>14</v>
      </c>
      <c r="B7" s="29" t="s">
        <v>109</v>
      </c>
      <c r="C7" s="20">
        <v>301.7</v>
      </c>
      <c r="D7" s="20">
        <v>299.2</v>
      </c>
      <c r="E7" s="20">
        <v>296.2</v>
      </c>
      <c r="F7" s="20">
        <f>SUM(C7+D7+E7)</f>
        <v>897.09999999999991</v>
      </c>
      <c r="G7" s="10"/>
      <c r="H7" s="10"/>
      <c r="I7" s="10"/>
    </row>
    <row r="8" spans="1:9" ht="18" x14ac:dyDescent="0.25">
      <c r="A8" s="28" t="s">
        <v>15</v>
      </c>
      <c r="B8" s="26" t="s">
        <v>87</v>
      </c>
      <c r="C8" s="20">
        <v>298.8</v>
      </c>
      <c r="D8" s="20">
        <v>297.39999999999998</v>
      </c>
      <c r="E8" s="20">
        <v>286.10000000000002</v>
      </c>
      <c r="F8" s="20">
        <f>SUM(C8+D8+E8)</f>
        <v>882.30000000000007</v>
      </c>
      <c r="G8" s="10"/>
      <c r="H8" s="10"/>
      <c r="I8" s="10"/>
    </row>
    <row r="9" spans="1:9" ht="18" x14ac:dyDescent="0.25">
      <c r="A9" s="28" t="s">
        <v>16</v>
      </c>
      <c r="B9" s="29" t="s">
        <v>102</v>
      </c>
      <c r="C9" s="20">
        <v>301.39999999999998</v>
      </c>
      <c r="D9" s="20">
        <v>295.60000000000002</v>
      </c>
      <c r="E9" s="20">
        <v>277.2</v>
      </c>
      <c r="F9" s="20">
        <f>SUM(C9+D9+E9)</f>
        <v>874.2</v>
      </c>
    </row>
    <row r="10" spans="1:9" ht="18" x14ac:dyDescent="0.25">
      <c r="A10" s="28" t="s">
        <v>17</v>
      </c>
      <c r="B10" s="26" t="s">
        <v>94</v>
      </c>
      <c r="C10" s="19">
        <v>305.39999999999998</v>
      </c>
      <c r="D10" s="19">
        <v>302.60000000000002</v>
      </c>
      <c r="E10" s="19">
        <v>263.7</v>
      </c>
      <c r="F10" s="20">
        <f>SUM(C10+D10+E10)</f>
        <v>871.7</v>
      </c>
    </row>
    <row r="11" spans="1:9" ht="18" x14ac:dyDescent="0.25">
      <c r="A11" s="28" t="s">
        <v>18</v>
      </c>
      <c r="B11" s="26" t="s">
        <v>68</v>
      </c>
      <c r="C11" s="20">
        <v>294.8</v>
      </c>
      <c r="D11" s="20">
        <v>288.7</v>
      </c>
      <c r="E11" s="20">
        <v>280</v>
      </c>
      <c r="F11" s="20">
        <f>SUM(C11+D11+E11)</f>
        <v>863.5</v>
      </c>
    </row>
    <row r="12" spans="1:9" ht="18" x14ac:dyDescent="0.25">
      <c r="A12" s="28" t="s">
        <v>19</v>
      </c>
      <c r="B12" s="26" t="s">
        <v>79</v>
      </c>
      <c r="C12" s="20">
        <v>289.8</v>
      </c>
      <c r="D12" s="20">
        <v>284.3</v>
      </c>
      <c r="E12" s="20">
        <v>286.2</v>
      </c>
      <c r="F12" s="20">
        <f>SUM(C12+D12+E12)</f>
        <v>860.3</v>
      </c>
    </row>
    <row r="13" spans="1:9" ht="18" x14ac:dyDescent="0.25">
      <c r="A13" s="28" t="s">
        <v>20</v>
      </c>
      <c r="B13" s="26" t="s">
        <v>145</v>
      </c>
      <c r="C13" s="20">
        <v>290.10000000000002</v>
      </c>
      <c r="D13" s="19">
        <v>280.3</v>
      </c>
      <c r="E13" s="19">
        <v>289.39999999999998</v>
      </c>
      <c r="F13" s="20">
        <f>SUM(C13+D13+E13)</f>
        <v>859.80000000000007</v>
      </c>
    </row>
    <row r="21" spans="6:6" ht="15.75" x14ac:dyDescent="0.25">
      <c r="F21" s="17"/>
    </row>
    <row r="22" spans="6:6" ht="15.75" x14ac:dyDescent="0.25">
      <c r="F22" s="17"/>
    </row>
    <row r="23" spans="6:6" ht="15.75" x14ac:dyDescent="0.25">
      <c r="F23" s="17"/>
    </row>
    <row r="24" spans="6:6" ht="15.75" x14ac:dyDescent="0.25">
      <c r="F24" s="17"/>
    </row>
    <row r="25" spans="6:6" ht="15.75" x14ac:dyDescent="0.25">
      <c r="F25" s="17"/>
    </row>
    <row r="26" spans="6:6" ht="15.75" x14ac:dyDescent="0.25">
      <c r="F26" s="17"/>
    </row>
    <row r="27" spans="6:6" ht="15.75" x14ac:dyDescent="0.25">
      <c r="F27" s="17"/>
    </row>
    <row r="28" spans="6:6" ht="15.75" x14ac:dyDescent="0.25">
      <c r="F28" s="17"/>
    </row>
    <row r="29" spans="6:6" ht="15.75" x14ac:dyDescent="0.25">
      <c r="F29" s="17"/>
    </row>
    <row r="30" spans="6:6" ht="15.75" x14ac:dyDescent="0.25">
      <c r="F30" s="17"/>
    </row>
    <row r="31" spans="6:6" ht="15.75" x14ac:dyDescent="0.25">
      <c r="F31" s="17"/>
    </row>
    <row r="32" spans="6:6" ht="15.75" x14ac:dyDescent="0.25">
      <c r="F32" s="17"/>
    </row>
    <row r="33" spans="6:6" ht="15.75" x14ac:dyDescent="0.25">
      <c r="F33" s="17"/>
    </row>
    <row r="34" spans="6:6" ht="15.75" x14ac:dyDescent="0.25">
      <c r="F34" s="17"/>
    </row>
    <row r="35" spans="6:6" ht="15.75" x14ac:dyDescent="0.25">
      <c r="F35" s="16"/>
    </row>
    <row r="36" spans="6:6" ht="15.75" x14ac:dyDescent="0.25">
      <c r="F36" s="17"/>
    </row>
    <row r="37" spans="6:6" ht="15.75" x14ac:dyDescent="0.25">
      <c r="F37" s="17"/>
    </row>
    <row r="38" spans="6:6" ht="15.75" x14ac:dyDescent="0.25">
      <c r="F38" s="17"/>
    </row>
    <row r="39" spans="6:6" ht="15.75" x14ac:dyDescent="0.25">
      <c r="F39" s="17"/>
    </row>
  </sheetData>
  <sortState xmlns:xlrd2="http://schemas.microsoft.com/office/spreadsheetml/2017/richdata2" ref="B5:F13">
    <sortCondition descending="1" ref="F5:F13"/>
  </sortState>
  <phoneticPr fontId="7" type="noConversion"/>
  <printOptions gridLines="1"/>
  <pageMargins left="0.7" right="0.7" top="0.75" bottom="0.75" header="0.3" footer="0.3"/>
  <pageSetup paperSize="9" orientation="landscape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I</vt:lpstr>
      <vt:lpstr>II</vt:lpstr>
      <vt:lpstr>III</vt:lpstr>
      <vt:lpstr>IV</vt:lpstr>
      <vt:lpstr>V</vt:lpstr>
      <vt:lpstr>VI</vt:lpstr>
      <vt:lpstr>Einzelwertung</vt:lpstr>
      <vt:lpstr>Mannschaft</vt:lpstr>
      <vt:lpstr>Manns. Serie</vt:lpstr>
      <vt:lpstr>Einzelwertung!Druckbereich</vt:lpstr>
      <vt:lpstr>VI!Druckbereich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Wolfgang Wahl</cp:lastModifiedBy>
  <cp:lastPrinted>2024-04-27T05:50:11Z</cp:lastPrinted>
  <dcterms:created xsi:type="dcterms:W3CDTF">2019-09-05T11:45:21Z</dcterms:created>
  <dcterms:modified xsi:type="dcterms:W3CDTF">2024-04-27T05:52:31Z</dcterms:modified>
</cp:coreProperties>
</file>